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фвьшт\YandexDisk\Работа\ОДИ\Счет гос. задания\ОДИ 2026\"/>
    </mc:Choice>
  </mc:AlternateContent>
  <xr:revisionPtr revIDLastSave="0" documentId="13_ncr:1_{0B4956C3-3A55-40AC-B5A5-C75E5B76F059}" xr6:coauthVersionLast="36" xr6:coauthVersionMax="36" xr10:uidLastSave="{00000000-0000-0000-0000-000000000000}"/>
  <bookViews>
    <workbookView xWindow="0" yWindow="0" windowWidth="23040" windowHeight="8940" xr2:uid="{0AD3DD8D-5B41-4770-BF83-A6E21B23F2B3}"/>
  </bookViews>
  <sheets>
    <sheet name="Итог" sheetId="1" r:id="rId1"/>
  </sheets>
  <externalReferences>
    <externalReference r:id="rId2"/>
  </externalReferences>
  <definedNames>
    <definedName name="_GoBack" localSheetId="0">Итог!#REF!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5" i="1" l="1"/>
  <c r="AB25" i="1"/>
  <c r="Y25" i="1"/>
  <c r="U25" i="1"/>
  <c r="Q25" i="1"/>
  <c r="K25" i="1"/>
  <c r="C25" i="1"/>
  <c r="AE39" i="1" l="1"/>
  <c r="AB39" i="1"/>
  <c r="Y39" i="1"/>
  <c r="U39" i="1"/>
  <c r="Q39" i="1"/>
  <c r="K39" i="1"/>
  <c r="C39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7" i="1"/>
  <c r="B35" i="1"/>
  <c r="B33" i="1"/>
  <c r="AE31" i="1"/>
  <c r="AE41" i="1" s="1"/>
  <c r="AB31" i="1"/>
  <c r="Y31" i="1"/>
  <c r="Y41" i="1" s="1"/>
  <c r="U31" i="1"/>
  <c r="Q31" i="1"/>
  <c r="Q41" i="1" s="1"/>
  <c r="K31" i="1"/>
  <c r="C31" i="1"/>
  <c r="C41" i="1" s="1"/>
  <c r="AH30" i="1"/>
  <c r="AH40" i="1" s="1"/>
  <c r="AG30" i="1"/>
  <c r="AG40" i="1" s="1"/>
  <c r="AF30" i="1"/>
  <c r="AF40" i="1" s="1"/>
  <c r="AE30" i="1"/>
  <c r="AE40" i="1" s="1"/>
  <c r="AD30" i="1"/>
  <c r="AD40" i="1" s="1"/>
  <c r="AC30" i="1"/>
  <c r="AC40" i="1" s="1"/>
  <c r="AB30" i="1"/>
  <c r="AB40" i="1" s="1"/>
  <c r="AA30" i="1"/>
  <c r="AA40" i="1" s="1"/>
  <c r="Z30" i="1"/>
  <c r="Z40" i="1" s="1"/>
  <c r="Y30" i="1"/>
  <c r="Y40" i="1" s="1"/>
  <c r="X30" i="1"/>
  <c r="X40" i="1" s="1"/>
  <c r="W30" i="1"/>
  <c r="W40" i="1" s="1"/>
  <c r="V30" i="1"/>
  <c r="V40" i="1" s="1"/>
  <c r="U30" i="1"/>
  <c r="U40" i="1" s="1"/>
  <c r="T30" i="1"/>
  <c r="T40" i="1" s="1"/>
  <c r="S30" i="1"/>
  <c r="S40" i="1" s="1"/>
  <c r="R30" i="1"/>
  <c r="R40" i="1" s="1"/>
  <c r="Q30" i="1"/>
  <c r="Q40" i="1" s="1"/>
  <c r="P30" i="1"/>
  <c r="P40" i="1" s="1"/>
  <c r="O30" i="1"/>
  <c r="O40" i="1" s="1"/>
  <c r="N30" i="1"/>
  <c r="N40" i="1" s="1"/>
  <c r="M30" i="1"/>
  <c r="M40" i="1" s="1"/>
  <c r="L30" i="1"/>
  <c r="L40" i="1" s="1"/>
  <c r="K30" i="1"/>
  <c r="K40" i="1" s="1"/>
  <c r="J30" i="1"/>
  <c r="J40" i="1" s="1"/>
  <c r="I30" i="1"/>
  <c r="I40" i="1" s="1"/>
  <c r="H30" i="1"/>
  <c r="H40" i="1" s="1"/>
  <c r="G30" i="1"/>
  <c r="G40" i="1" s="1"/>
  <c r="F30" i="1"/>
  <c r="F40" i="1" s="1"/>
  <c r="E30" i="1"/>
  <c r="E40" i="1" s="1"/>
  <c r="D30" i="1"/>
  <c r="D40" i="1" s="1"/>
  <c r="C30" i="1"/>
  <c r="C40" i="1" s="1"/>
  <c r="B29" i="1"/>
  <c r="B27" i="1"/>
  <c r="B25" i="1"/>
  <c r="AE18" i="1"/>
  <c r="AB18" i="1"/>
  <c r="Y18" i="1"/>
  <c r="U18" i="1"/>
  <c r="Q18" i="1"/>
  <c r="K18" i="1"/>
  <c r="C18" i="1"/>
  <c r="AE16" i="1"/>
  <c r="AB16" i="1"/>
  <c r="Y16" i="1"/>
  <c r="U16" i="1"/>
  <c r="Q16" i="1"/>
  <c r="K16" i="1"/>
  <c r="C16" i="1"/>
  <c r="AE14" i="1"/>
  <c r="AB14" i="1"/>
  <c r="AB20" i="1" s="1"/>
  <c r="Y14" i="1"/>
  <c r="U14" i="1"/>
  <c r="Q14" i="1"/>
  <c r="K14" i="1"/>
  <c r="K20" i="1" s="1"/>
  <c r="C14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AE10" i="1"/>
  <c r="AB10" i="1"/>
  <c r="Y10" i="1"/>
  <c r="U10" i="1"/>
  <c r="Q10" i="1"/>
  <c r="K10" i="1"/>
  <c r="C10" i="1"/>
  <c r="AE8" i="1"/>
  <c r="AB8" i="1"/>
  <c r="Y8" i="1"/>
  <c r="U8" i="1"/>
  <c r="Q8" i="1"/>
  <c r="K8" i="1"/>
  <c r="C8" i="1"/>
  <c r="AE6" i="1"/>
  <c r="AE12" i="1" s="1"/>
  <c r="AB6" i="1"/>
  <c r="Y6" i="1"/>
  <c r="U6" i="1"/>
  <c r="Q6" i="1"/>
  <c r="Q12" i="1" s="1"/>
  <c r="K6" i="1"/>
  <c r="C6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K12" i="1" l="1"/>
  <c r="AB12" i="1"/>
  <c r="AB22" i="1" s="1"/>
  <c r="C20" i="1"/>
  <c r="U41" i="1"/>
  <c r="K41" i="1"/>
  <c r="AB41" i="1"/>
  <c r="U12" i="1"/>
  <c r="B8" i="1"/>
  <c r="Q20" i="1"/>
  <c r="Q22" i="1" s="1"/>
  <c r="AE20" i="1"/>
  <c r="AE22" i="1" s="1"/>
  <c r="C12" i="1"/>
  <c r="C22" i="1" s="1"/>
  <c r="Y12" i="1"/>
  <c r="U20" i="1"/>
  <c r="Y20" i="1"/>
  <c r="Y22" i="1" s="1"/>
  <c r="B10" i="1"/>
  <c r="B18" i="1"/>
  <c r="B16" i="1"/>
  <c r="K22" i="1"/>
  <c r="F21" i="1"/>
  <c r="N21" i="1"/>
  <c r="V21" i="1"/>
  <c r="AH21" i="1"/>
  <c r="J21" i="1"/>
  <c r="R21" i="1"/>
  <c r="Z21" i="1"/>
  <c r="AD21" i="1"/>
  <c r="D21" i="1"/>
  <c r="H21" i="1"/>
  <c r="P21" i="1"/>
  <c r="X21" i="1"/>
  <c r="AF21" i="1"/>
  <c r="L21" i="1"/>
  <c r="T21" i="1"/>
  <c r="AB21" i="1"/>
  <c r="M21" i="1"/>
  <c r="AC21" i="1"/>
  <c r="E21" i="1"/>
  <c r="Q21" i="1"/>
  <c r="Y21" i="1"/>
  <c r="I21" i="1"/>
  <c r="U21" i="1"/>
  <c r="AG21" i="1"/>
  <c r="C21" i="1"/>
  <c r="G21" i="1"/>
  <c r="K21" i="1"/>
  <c r="O21" i="1"/>
  <c r="S21" i="1"/>
  <c r="W21" i="1"/>
  <c r="AA21" i="1"/>
  <c r="AE21" i="1"/>
  <c r="B14" i="1"/>
  <c r="B6" i="1"/>
  <c r="U22" i="1" l="1"/>
</calcChain>
</file>

<file path=xl/sharedStrings.xml><?xml version="1.0" encoding="utf-8"?>
<sst xmlns="http://schemas.openxmlformats.org/spreadsheetml/2006/main" count="58" uniqueCount="58">
  <si>
    <t>1. социально-бытовые</t>
  </si>
  <si>
    <t>2. социально-медицинские</t>
  </si>
  <si>
    <t>3. социально-психологические</t>
  </si>
  <si>
    <t>4. социально-педагогические</t>
  </si>
  <si>
    <t>5. социально-трудовые</t>
  </si>
  <si>
    <t>6. социально-правовые</t>
  </si>
  <si>
    <t>7. услуги в целях повышения комм. потенциала</t>
  </si>
  <si>
    <t>жилая площадь</t>
  </si>
  <si>
    <t>питание</t>
  </si>
  <si>
    <t>мягкий инвентарь</t>
  </si>
  <si>
    <t>книги, журналы, газеты, игры</t>
  </si>
  <si>
    <t>почтовая корреспонденция</t>
  </si>
  <si>
    <t>гигиенические услуги</t>
  </si>
  <si>
    <t>кормление</t>
  </si>
  <si>
    <t>транспорт</t>
  </si>
  <si>
    <t>процедуры</t>
  </si>
  <si>
    <t>оздоровительные мероприятия</t>
  </si>
  <si>
    <t>наблюдение</t>
  </si>
  <si>
    <t>конс. по соц-мед. вопросам</t>
  </si>
  <si>
    <t>ЗОЖ</t>
  </si>
  <si>
    <t>АФК</t>
  </si>
  <si>
    <t>консультирование</t>
  </si>
  <si>
    <t>помощь и поддержка</t>
  </si>
  <si>
    <t>патронаж</t>
  </si>
  <si>
    <t>помощь анонимно (телефон доверия)</t>
  </si>
  <si>
    <t>обучение родственников</t>
  </si>
  <si>
    <t>коррекция</t>
  </si>
  <si>
    <t>позитивные интересы</t>
  </si>
  <si>
    <t>досуг</t>
  </si>
  <si>
    <t>трудовые возможности</t>
  </si>
  <si>
    <t>помощь в трудоустройстве</t>
  </si>
  <si>
    <t>помощь в получ. образов.</t>
  </si>
  <si>
    <t>оформл. / восстан. документов</t>
  </si>
  <si>
    <t>юридические услуги</t>
  </si>
  <si>
    <t>помощь в защите прав и интересов</t>
  </si>
  <si>
    <t>обучение пользованию ТСР</t>
  </si>
  <si>
    <t>реабилитационные мероприятия</t>
  </si>
  <si>
    <t>обуч. навыкам в быту и общ. местах</t>
  </si>
  <si>
    <t>обуч. навыкам комп. грамотности</t>
  </si>
  <si>
    <t>Январь</t>
  </si>
  <si>
    <t>Февраль</t>
  </si>
  <si>
    <t>Март</t>
  </si>
  <si>
    <t>I квартал</t>
  </si>
  <si>
    <t>Апрель</t>
  </si>
  <si>
    <t>Май</t>
  </si>
  <si>
    <t>Июнь</t>
  </si>
  <si>
    <t>II квартал</t>
  </si>
  <si>
    <t>I полугодие</t>
  </si>
  <si>
    <t>Июль</t>
  </si>
  <si>
    <t>Август</t>
  </si>
  <si>
    <t>Сентябрь</t>
  </si>
  <si>
    <t>III квартал</t>
  </si>
  <si>
    <t>Октябрь</t>
  </si>
  <si>
    <t>Ноябрь</t>
  </si>
  <si>
    <t>Декабрь</t>
  </si>
  <si>
    <t>IV квартал</t>
  </si>
  <si>
    <t>II полугодие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</si>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</sst>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3;&#1047;%20&#1086;&#1073;&#1097;&#1077;&#1077;%20(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"/>
      <sheetName val="ГЗ 2026"/>
      <sheetName val="01"/>
      <sheetName val="02"/>
      <sheetName val="03"/>
      <sheetName val="04"/>
      <sheetName val="05"/>
      <sheetName val="06"/>
      <sheetName val="07"/>
    </sheetNames>
    <sheetDataSet>
      <sheetData sheetId="0"/>
      <sheetData sheetId="1"/>
      <sheetData sheetId="2">
        <row r="516">
          <cell r="I516">
            <v>67837</v>
          </cell>
          <cell r="Q516">
            <v>37777</v>
          </cell>
          <cell r="W516">
            <v>861</v>
          </cell>
          <cell r="AA516">
            <v>5062</v>
          </cell>
          <cell r="AE516">
            <v>172</v>
          </cell>
          <cell r="AH516">
            <v>506</v>
          </cell>
          <cell r="AK516">
            <v>842</v>
          </cell>
        </row>
      </sheetData>
      <sheetData sheetId="3">
        <row r="516">
          <cell r="I516">
            <v>59887</v>
          </cell>
          <cell r="Q516">
            <v>34217</v>
          </cell>
          <cell r="W516">
            <v>951</v>
          </cell>
          <cell r="AA516">
            <v>4919</v>
          </cell>
          <cell r="AE516">
            <v>169</v>
          </cell>
          <cell r="AH516">
            <v>511</v>
          </cell>
          <cell r="AK516">
            <v>491</v>
          </cell>
        </row>
      </sheetData>
      <sheetData sheetId="4">
        <row r="515">
          <cell r="I515">
            <v>66234</v>
          </cell>
          <cell r="Q515">
            <v>36796</v>
          </cell>
          <cell r="W515">
            <v>928</v>
          </cell>
          <cell r="AA515">
            <v>4801</v>
          </cell>
          <cell r="AE515">
            <v>170</v>
          </cell>
          <cell r="AH515">
            <v>513</v>
          </cell>
          <cell r="AK515">
            <v>72</v>
          </cell>
        </row>
      </sheetData>
      <sheetData sheetId="5">
        <row r="505">
          <cell r="I505">
            <v>63196</v>
          </cell>
          <cell r="Q505">
            <v>35267</v>
          </cell>
          <cell r="W505">
            <v>910</v>
          </cell>
          <cell r="AA505">
            <v>4725</v>
          </cell>
          <cell r="AE505">
            <v>160</v>
          </cell>
          <cell r="AH505">
            <v>480</v>
          </cell>
          <cell r="AK505">
            <v>345</v>
          </cell>
        </row>
      </sheetData>
      <sheetData sheetId="6">
        <row r="506">
          <cell r="I506">
            <v>64948</v>
          </cell>
          <cell r="Q506">
            <v>36180</v>
          </cell>
          <cell r="W506">
            <v>992</v>
          </cell>
          <cell r="AA506">
            <v>4716</v>
          </cell>
          <cell r="AE506">
            <v>173</v>
          </cell>
          <cell r="AH506">
            <v>488</v>
          </cell>
          <cell r="AK506">
            <v>482</v>
          </cell>
        </row>
      </sheetData>
      <sheetData sheetId="7">
        <row r="505">
          <cell r="I505">
            <v>63009</v>
          </cell>
          <cell r="Q505">
            <v>35315</v>
          </cell>
          <cell r="W505">
            <v>995</v>
          </cell>
          <cell r="AA505">
            <v>4754</v>
          </cell>
          <cell r="AE505">
            <v>169</v>
          </cell>
          <cell r="AH505">
            <v>497</v>
          </cell>
          <cell r="AK505">
            <v>67</v>
          </cell>
        </row>
      </sheetData>
      <sheetData sheetId="8">
        <row r="513">
          <cell r="I513"/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D480-3023-4662-8EF8-61DE34DCAF2E}">
  <dimension ref="A1:AH1021"/>
  <sheetViews>
    <sheetView tabSelected="1" topLeftCell="A16" zoomScale="70" zoomScaleNormal="70" workbookViewId="0">
      <selection activeCell="Q6" sqref="Q6:T6"/>
    </sheetView>
  </sheetViews>
  <sheetFormatPr defaultColWidth="14.44140625" defaultRowHeight="15" customHeight="1" x14ac:dyDescent="0.3"/>
  <cols>
    <col min="1" max="1" width="5.88671875" style="3" customWidth="1"/>
    <col min="2" max="2" width="20.6640625" style="3" customWidth="1"/>
    <col min="3" max="34" width="7.6640625" style="3" customWidth="1"/>
    <col min="35" max="16384" width="14.44140625" style="3"/>
  </cols>
  <sheetData>
    <row r="1" spans="1:34" ht="19.5" customHeight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4" ht="21" customHeight="1" x14ac:dyDescent="0.3">
      <c r="A2" s="4"/>
      <c r="B2" s="5"/>
      <c r="C2" s="54" t="s">
        <v>0</v>
      </c>
      <c r="D2" s="55"/>
      <c r="E2" s="55"/>
      <c r="F2" s="55"/>
      <c r="G2" s="55"/>
      <c r="H2" s="55"/>
      <c r="I2" s="55"/>
      <c r="J2" s="56"/>
      <c r="K2" s="54" t="s">
        <v>1</v>
      </c>
      <c r="L2" s="55"/>
      <c r="M2" s="55"/>
      <c r="N2" s="55"/>
      <c r="O2" s="55"/>
      <c r="P2" s="56"/>
      <c r="Q2" s="54" t="s">
        <v>2</v>
      </c>
      <c r="R2" s="55"/>
      <c r="S2" s="55"/>
      <c r="T2" s="56"/>
      <c r="U2" s="54" t="s">
        <v>3</v>
      </c>
      <c r="V2" s="55"/>
      <c r="W2" s="55"/>
      <c r="X2" s="56"/>
      <c r="Y2" s="54" t="s">
        <v>4</v>
      </c>
      <c r="Z2" s="55"/>
      <c r="AA2" s="56"/>
      <c r="AB2" s="54" t="s">
        <v>5</v>
      </c>
      <c r="AC2" s="55"/>
      <c r="AD2" s="56"/>
      <c r="AE2" s="54" t="s">
        <v>6</v>
      </c>
      <c r="AF2" s="55"/>
      <c r="AG2" s="55"/>
      <c r="AH2" s="56"/>
    </row>
    <row r="3" spans="1:34" ht="16.95" customHeight="1" x14ac:dyDescent="0.3">
      <c r="A3" s="6"/>
      <c r="B3" s="5"/>
      <c r="C3" s="7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9">
        <v>8</v>
      </c>
      <c r="K3" s="7">
        <v>1</v>
      </c>
      <c r="L3" s="8">
        <v>2</v>
      </c>
      <c r="M3" s="8">
        <v>3</v>
      </c>
      <c r="N3" s="8">
        <v>4</v>
      </c>
      <c r="O3" s="8">
        <v>5</v>
      </c>
      <c r="P3" s="10">
        <v>6</v>
      </c>
      <c r="Q3" s="11">
        <v>1</v>
      </c>
      <c r="R3" s="12">
        <v>2</v>
      </c>
      <c r="S3" s="12">
        <v>3</v>
      </c>
      <c r="T3" s="10">
        <v>4</v>
      </c>
      <c r="U3" s="11">
        <v>1</v>
      </c>
      <c r="V3" s="12">
        <v>2</v>
      </c>
      <c r="W3" s="12">
        <v>3</v>
      </c>
      <c r="X3" s="10">
        <v>4</v>
      </c>
      <c r="Y3" s="11">
        <v>1</v>
      </c>
      <c r="Z3" s="12">
        <v>2</v>
      </c>
      <c r="AA3" s="10">
        <v>3</v>
      </c>
      <c r="AB3" s="11">
        <v>1</v>
      </c>
      <c r="AC3" s="12">
        <v>2</v>
      </c>
      <c r="AD3" s="10">
        <v>3</v>
      </c>
      <c r="AE3" s="11">
        <v>1</v>
      </c>
      <c r="AF3" s="12">
        <v>2</v>
      </c>
      <c r="AG3" s="12">
        <v>3</v>
      </c>
      <c r="AH3" s="10">
        <v>4</v>
      </c>
    </row>
    <row r="4" spans="1:34" ht="85.95" customHeight="1" thickBot="1" x14ac:dyDescent="0.35">
      <c r="A4" s="6"/>
      <c r="B4" s="13"/>
      <c r="C4" s="14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6" t="s">
        <v>14</v>
      </c>
      <c r="K4" s="14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6" t="s">
        <v>20</v>
      </c>
      <c r="Q4" s="14" t="s">
        <v>21</v>
      </c>
      <c r="R4" s="15" t="s">
        <v>22</v>
      </c>
      <c r="S4" s="15" t="s">
        <v>23</v>
      </c>
      <c r="T4" s="16" t="s">
        <v>24</v>
      </c>
      <c r="U4" s="14" t="s">
        <v>25</v>
      </c>
      <c r="V4" s="15" t="s">
        <v>26</v>
      </c>
      <c r="W4" s="15" t="s">
        <v>27</v>
      </c>
      <c r="X4" s="16" t="s">
        <v>28</v>
      </c>
      <c r="Y4" s="14" t="s">
        <v>29</v>
      </c>
      <c r="Z4" s="15" t="s">
        <v>30</v>
      </c>
      <c r="AA4" s="16" t="s">
        <v>31</v>
      </c>
      <c r="AB4" s="14" t="s">
        <v>32</v>
      </c>
      <c r="AC4" s="15" t="s">
        <v>33</v>
      </c>
      <c r="AD4" s="16" t="s">
        <v>34</v>
      </c>
      <c r="AE4" s="14" t="s">
        <v>35</v>
      </c>
      <c r="AF4" s="15" t="s">
        <v>36</v>
      </c>
      <c r="AG4" s="15" t="s">
        <v>37</v>
      </c>
      <c r="AH4" s="16" t="s">
        <v>38</v>
      </c>
    </row>
    <row r="5" spans="1:34" s="21" customFormat="1" ht="19.2" customHeight="1" x14ac:dyDescent="0.3">
      <c r="A5" s="6"/>
      <c r="B5" s="17" t="s">
        <v>39</v>
      </c>
      <c r="C5" s="18">
        <v>15487</v>
      </c>
      <c r="D5" s="19">
        <v>15405</v>
      </c>
      <c r="E5" s="19">
        <v>15405</v>
      </c>
      <c r="F5" s="19">
        <v>359</v>
      </c>
      <c r="G5" s="19">
        <v>376</v>
      </c>
      <c r="H5" s="19">
        <v>11442</v>
      </c>
      <c r="I5" s="19">
        <v>9359</v>
      </c>
      <c r="J5" s="20">
        <v>4</v>
      </c>
      <c r="K5" s="18">
        <v>15405</v>
      </c>
      <c r="L5" s="19">
        <v>3955</v>
      </c>
      <c r="M5" s="19">
        <v>15405</v>
      </c>
      <c r="N5" s="19">
        <v>993</v>
      </c>
      <c r="O5" s="19">
        <v>1458</v>
      </c>
      <c r="P5" s="20">
        <v>561</v>
      </c>
      <c r="Q5" s="18">
        <v>68</v>
      </c>
      <c r="R5" s="19">
        <v>67</v>
      </c>
      <c r="S5" s="19">
        <v>726</v>
      </c>
      <c r="T5" s="20">
        <v>0</v>
      </c>
      <c r="U5" s="18">
        <v>17</v>
      </c>
      <c r="V5" s="19">
        <v>3583</v>
      </c>
      <c r="W5" s="19">
        <v>978</v>
      </c>
      <c r="X5" s="20">
        <v>484</v>
      </c>
      <c r="Y5" s="18">
        <v>146</v>
      </c>
      <c r="Z5" s="19">
        <v>16</v>
      </c>
      <c r="AA5" s="20">
        <v>10</v>
      </c>
      <c r="AB5" s="18">
        <v>500</v>
      </c>
      <c r="AC5" s="19">
        <v>3</v>
      </c>
      <c r="AD5" s="20">
        <v>3</v>
      </c>
      <c r="AE5" s="18">
        <v>361</v>
      </c>
      <c r="AF5" s="19">
        <v>481</v>
      </c>
      <c r="AG5" s="19">
        <v>0</v>
      </c>
      <c r="AH5" s="20">
        <v>0</v>
      </c>
    </row>
    <row r="6" spans="1:34" s="21" customFormat="1" ht="19.2" customHeight="1" x14ac:dyDescent="0.3">
      <c r="A6" s="6"/>
      <c r="B6" s="22">
        <f>SUM(C6:AH6)</f>
        <v>113057</v>
      </c>
      <c r="C6" s="48">
        <f>'[1]01'!I516</f>
        <v>67837</v>
      </c>
      <c r="D6" s="49"/>
      <c r="E6" s="49"/>
      <c r="F6" s="49"/>
      <c r="G6" s="49"/>
      <c r="H6" s="49"/>
      <c r="I6" s="49"/>
      <c r="J6" s="50"/>
      <c r="K6" s="48">
        <f>'[1]01'!Q516</f>
        <v>37777</v>
      </c>
      <c r="L6" s="49"/>
      <c r="M6" s="49"/>
      <c r="N6" s="49"/>
      <c r="O6" s="49"/>
      <c r="P6" s="50"/>
      <c r="Q6" s="48">
        <f>'[1]01'!W516</f>
        <v>861</v>
      </c>
      <c r="R6" s="49"/>
      <c r="S6" s="49"/>
      <c r="T6" s="50"/>
      <c r="U6" s="48">
        <f>'[1]01'!AA516</f>
        <v>5062</v>
      </c>
      <c r="V6" s="49"/>
      <c r="W6" s="49"/>
      <c r="X6" s="50"/>
      <c r="Y6" s="48">
        <f>'[1]01'!AE516</f>
        <v>172</v>
      </c>
      <c r="Z6" s="49"/>
      <c r="AA6" s="50"/>
      <c r="AB6" s="48">
        <f>'[1]01'!AH516</f>
        <v>506</v>
      </c>
      <c r="AC6" s="49"/>
      <c r="AD6" s="50"/>
      <c r="AE6" s="48">
        <f>'[1]01'!AK516</f>
        <v>842</v>
      </c>
      <c r="AF6" s="49"/>
      <c r="AG6" s="49"/>
      <c r="AH6" s="50"/>
    </row>
    <row r="7" spans="1:34" s="21" customFormat="1" ht="19.2" customHeight="1" x14ac:dyDescent="0.3">
      <c r="A7" s="6"/>
      <c r="B7" s="23" t="s">
        <v>40</v>
      </c>
      <c r="C7" s="24">
        <v>13873</v>
      </c>
      <c r="D7" s="25">
        <v>13671</v>
      </c>
      <c r="E7" s="25">
        <v>13671</v>
      </c>
      <c r="F7" s="25">
        <v>323</v>
      </c>
      <c r="G7" s="25">
        <v>369</v>
      </c>
      <c r="H7" s="25">
        <v>9811</v>
      </c>
      <c r="I7" s="25">
        <v>8157</v>
      </c>
      <c r="J7" s="26">
        <v>12</v>
      </c>
      <c r="K7" s="24">
        <v>13671</v>
      </c>
      <c r="L7" s="25">
        <v>3901</v>
      </c>
      <c r="M7" s="25">
        <v>13671</v>
      </c>
      <c r="N7" s="25">
        <v>982</v>
      </c>
      <c r="O7" s="25">
        <v>1445</v>
      </c>
      <c r="P7" s="26">
        <v>547</v>
      </c>
      <c r="Q7" s="24">
        <v>82</v>
      </c>
      <c r="R7" s="25">
        <v>56</v>
      </c>
      <c r="S7" s="25">
        <v>813</v>
      </c>
      <c r="T7" s="26">
        <v>0</v>
      </c>
      <c r="U7" s="24">
        <v>59</v>
      </c>
      <c r="V7" s="25">
        <v>3406</v>
      </c>
      <c r="W7" s="25">
        <v>969</v>
      </c>
      <c r="X7" s="26">
        <v>485</v>
      </c>
      <c r="Y7" s="24">
        <v>151</v>
      </c>
      <c r="Z7" s="25">
        <v>18</v>
      </c>
      <c r="AA7" s="26">
        <v>0</v>
      </c>
      <c r="AB7" s="24">
        <v>10</v>
      </c>
      <c r="AC7" s="25">
        <v>494</v>
      </c>
      <c r="AD7" s="26">
        <v>7</v>
      </c>
      <c r="AE7" s="24">
        <v>6</v>
      </c>
      <c r="AF7" s="25">
        <v>9</v>
      </c>
      <c r="AG7" s="25">
        <v>476</v>
      </c>
      <c r="AH7" s="26">
        <v>0</v>
      </c>
    </row>
    <row r="8" spans="1:34" s="21" customFormat="1" ht="19.2" customHeight="1" x14ac:dyDescent="0.3">
      <c r="A8" s="6"/>
      <c r="B8" s="22">
        <f>SUM(C8:AH8)</f>
        <v>101145</v>
      </c>
      <c r="C8" s="48">
        <f>'[1]02'!I516</f>
        <v>59887</v>
      </c>
      <c r="D8" s="49"/>
      <c r="E8" s="49"/>
      <c r="F8" s="49"/>
      <c r="G8" s="49"/>
      <c r="H8" s="49"/>
      <c r="I8" s="49"/>
      <c r="J8" s="50"/>
      <c r="K8" s="48">
        <f>'[1]02'!Q516</f>
        <v>34217</v>
      </c>
      <c r="L8" s="49"/>
      <c r="M8" s="49"/>
      <c r="N8" s="49"/>
      <c r="O8" s="49"/>
      <c r="P8" s="50"/>
      <c r="Q8" s="48">
        <f>'[1]02'!W516</f>
        <v>951</v>
      </c>
      <c r="R8" s="49"/>
      <c r="S8" s="49"/>
      <c r="T8" s="50"/>
      <c r="U8" s="48">
        <f>'[1]02'!AA516</f>
        <v>4919</v>
      </c>
      <c r="V8" s="49"/>
      <c r="W8" s="49"/>
      <c r="X8" s="50"/>
      <c r="Y8" s="48">
        <f>'[1]02'!AE516</f>
        <v>169</v>
      </c>
      <c r="Z8" s="49"/>
      <c r="AA8" s="50"/>
      <c r="AB8" s="48">
        <f>'[1]02'!AH516</f>
        <v>511</v>
      </c>
      <c r="AC8" s="49"/>
      <c r="AD8" s="50"/>
      <c r="AE8" s="48">
        <f>'[1]02'!AK516</f>
        <v>491</v>
      </c>
      <c r="AF8" s="49"/>
      <c r="AG8" s="49"/>
      <c r="AH8" s="50"/>
    </row>
    <row r="9" spans="1:34" s="21" customFormat="1" ht="19.2" customHeight="1" x14ac:dyDescent="0.3">
      <c r="A9" s="6"/>
      <c r="B9" s="23" t="s">
        <v>41</v>
      </c>
      <c r="C9" s="24">
        <v>15329</v>
      </c>
      <c r="D9" s="25">
        <v>14993</v>
      </c>
      <c r="E9" s="25">
        <v>14993</v>
      </c>
      <c r="F9" s="25">
        <v>337</v>
      </c>
      <c r="G9" s="25">
        <v>369</v>
      </c>
      <c r="H9" s="25">
        <v>11010</v>
      </c>
      <c r="I9" s="25">
        <v>9191</v>
      </c>
      <c r="J9" s="26">
        <v>12</v>
      </c>
      <c r="K9" s="24">
        <v>14993</v>
      </c>
      <c r="L9" s="25">
        <v>3860</v>
      </c>
      <c r="M9" s="25">
        <v>14993</v>
      </c>
      <c r="N9" s="25">
        <v>974</v>
      </c>
      <c r="O9" s="25">
        <v>1427</v>
      </c>
      <c r="P9" s="26">
        <v>549</v>
      </c>
      <c r="Q9" s="24">
        <v>71</v>
      </c>
      <c r="R9" s="25">
        <v>83</v>
      </c>
      <c r="S9" s="25">
        <v>774</v>
      </c>
      <c r="T9" s="26">
        <v>0</v>
      </c>
      <c r="U9" s="24">
        <v>0</v>
      </c>
      <c r="V9" s="25">
        <v>3369</v>
      </c>
      <c r="W9" s="25">
        <v>963</v>
      </c>
      <c r="X9" s="26">
        <v>469</v>
      </c>
      <c r="Y9" s="24">
        <v>144</v>
      </c>
      <c r="Z9" s="25">
        <v>16</v>
      </c>
      <c r="AA9" s="26">
        <v>10</v>
      </c>
      <c r="AB9" s="24">
        <v>10</v>
      </c>
      <c r="AC9" s="25">
        <v>10</v>
      </c>
      <c r="AD9" s="26">
        <v>493</v>
      </c>
      <c r="AE9" s="24">
        <v>8</v>
      </c>
      <c r="AF9" s="25">
        <v>7</v>
      </c>
      <c r="AG9" s="25">
        <v>10</v>
      </c>
      <c r="AH9" s="26">
        <v>47</v>
      </c>
    </row>
    <row r="10" spans="1:34" s="21" customFormat="1" ht="19.2" customHeight="1" thickBot="1" x14ac:dyDescent="0.35">
      <c r="A10" s="6"/>
      <c r="B10" s="22">
        <f>SUM(C10:AH10)</f>
        <v>109514</v>
      </c>
      <c r="C10" s="38">
        <f>'[1]03'!I515</f>
        <v>66234</v>
      </c>
      <c r="D10" s="39"/>
      <c r="E10" s="39"/>
      <c r="F10" s="39"/>
      <c r="G10" s="39"/>
      <c r="H10" s="39"/>
      <c r="I10" s="39"/>
      <c r="J10" s="40"/>
      <c r="K10" s="38">
        <f>'[1]03'!Q515</f>
        <v>36796</v>
      </c>
      <c r="L10" s="39"/>
      <c r="M10" s="39"/>
      <c r="N10" s="39"/>
      <c r="O10" s="39"/>
      <c r="P10" s="40"/>
      <c r="Q10" s="38">
        <f>'[1]03'!W515</f>
        <v>928</v>
      </c>
      <c r="R10" s="39"/>
      <c r="S10" s="39"/>
      <c r="T10" s="40"/>
      <c r="U10" s="38">
        <f>'[1]03'!AA515</f>
        <v>4801</v>
      </c>
      <c r="V10" s="39"/>
      <c r="W10" s="39"/>
      <c r="X10" s="40"/>
      <c r="Y10" s="38">
        <f>'[1]03'!AE515</f>
        <v>170</v>
      </c>
      <c r="Z10" s="39"/>
      <c r="AA10" s="40"/>
      <c r="AB10" s="38">
        <f>'[1]03'!AH515</f>
        <v>513</v>
      </c>
      <c r="AC10" s="39"/>
      <c r="AD10" s="40"/>
      <c r="AE10" s="38">
        <f>'[1]03'!AK515</f>
        <v>72</v>
      </c>
      <c r="AF10" s="39"/>
      <c r="AG10" s="39"/>
      <c r="AH10" s="40"/>
    </row>
    <row r="11" spans="1:34" s="21" customFormat="1" ht="19.2" customHeight="1" x14ac:dyDescent="0.3">
      <c r="A11" s="6"/>
      <c r="B11" s="43" t="s">
        <v>42</v>
      </c>
      <c r="C11" s="27">
        <f>SUM(C5,C7,C9)</f>
        <v>44689</v>
      </c>
      <c r="D11" s="28">
        <f t="shared" ref="D11:AH11" si="0">SUM(D5,D7,D9)</f>
        <v>44069</v>
      </c>
      <c r="E11" s="28">
        <f t="shared" si="0"/>
        <v>44069</v>
      </c>
      <c r="F11" s="28">
        <f t="shared" si="0"/>
        <v>1019</v>
      </c>
      <c r="G11" s="28">
        <f t="shared" si="0"/>
        <v>1114</v>
      </c>
      <c r="H11" s="28">
        <f t="shared" si="0"/>
        <v>32263</v>
      </c>
      <c r="I11" s="28">
        <f t="shared" si="0"/>
        <v>26707</v>
      </c>
      <c r="J11" s="29">
        <f t="shared" si="0"/>
        <v>28</v>
      </c>
      <c r="K11" s="27">
        <f t="shared" si="0"/>
        <v>44069</v>
      </c>
      <c r="L11" s="28">
        <f t="shared" si="0"/>
        <v>11716</v>
      </c>
      <c r="M11" s="28">
        <f t="shared" si="0"/>
        <v>44069</v>
      </c>
      <c r="N11" s="28">
        <f t="shared" si="0"/>
        <v>2949</v>
      </c>
      <c r="O11" s="28">
        <f t="shared" si="0"/>
        <v>4330</v>
      </c>
      <c r="P11" s="29">
        <f t="shared" si="0"/>
        <v>1657</v>
      </c>
      <c r="Q11" s="27">
        <f t="shared" si="0"/>
        <v>221</v>
      </c>
      <c r="R11" s="28">
        <f t="shared" si="0"/>
        <v>206</v>
      </c>
      <c r="S11" s="28">
        <f t="shared" si="0"/>
        <v>2313</v>
      </c>
      <c r="T11" s="29">
        <f t="shared" si="0"/>
        <v>0</v>
      </c>
      <c r="U11" s="27">
        <f t="shared" si="0"/>
        <v>76</v>
      </c>
      <c r="V11" s="28">
        <f t="shared" si="0"/>
        <v>10358</v>
      </c>
      <c r="W11" s="28">
        <f t="shared" si="0"/>
        <v>2910</v>
      </c>
      <c r="X11" s="29">
        <f t="shared" si="0"/>
        <v>1438</v>
      </c>
      <c r="Y11" s="27">
        <f t="shared" si="0"/>
        <v>441</v>
      </c>
      <c r="Z11" s="28">
        <f t="shared" si="0"/>
        <v>50</v>
      </c>
      <c r="AA11" s="29">
        <f t="shared" si="0"/>
        <v>20</v>
      </c>
      <c r="AB11" s="27">
        <f t="shared" si="0"/>
        <v>520</v>
      </c>
      <c r="AC11" s="28">
        <f t="shared" si="0"/>
        <v>507</v>
      </c>
      <c r="AD11" s="29">
        <f t="shared" si="0"/>
        <v>503</v>
      </c>
      <c r="AE11" s="27">
        <f t="shared" si="0"/>
        <v>375</v>
      </c>
      <c r="AF11" s="28">
        <f t="shared" si="0"/>
        <v>497</v>
      </c>
      <c r="AG11" s="28">
        <f t="shared" si="0"/>
        <v>486</v>
      </c>
      <c r="AH11" s="29">
        <f t="shared" si="0"/>
        <v>47</v>
      </c>
    </row>
    <row r="12" spans="1:34" s="21" customFormat="1" ht="19.2" customHeight="1" thickBot="1" x14ac:dyDescent="0.35">
      <c r="A12" s="6"/>
      <c r="B12" s="44"/>
      <c r="C12" s="45">
        <f>SUM(C6,C8,C10)</f>
        <v>193958</v>
      </c>
      <c r="D12" s="46"/>
      <c r="E12" s="46"/>
      <c r="F12" s="46"/>
      <c r="G12" s="46"/>
      <c r="H12" s="46"/>
      <c r="I12" s="46"/>
      <c r="J12" s="47"/>
      <c r="K12" s="45">
        <f>SUM(K6,K8,K10)</f>
        <v>108790</v>
      </c>
      <c r="L12" s="46"/>
      <c r="M12" s="46"/>
      <c r="N12" s="46"/>
      <c r="O12" s="46"/>
      <c r="P12" s="47"/>
      <c r="Q12" s="45">
        <f>SUM(Q6,Q8,Q10)</f>
        <v>2740</v>
      </c>
      <c r="R12" s="46"/>
      <c r="S12" s="46"/>
      <c r="T12" s="47"/>
      <c r="U12" s="45">
        <f>SUM(U6,U8,U10)</f>
        <v>14782</v>
      </c>
      <c r="V12" s="46"/>
      <c r="W12" s="46"/>
      <c r="X12" s="47"/>
      <c r="Y12" s="45">
        <f>SUM(Y6,Y8,Y10)</f>
        <v>511</v>
      </c>
      <c r="Z12" s="46"/>
      <c r="AA12" s="47"/>
      <c r="AB12" s="45">
        <f>SUM(AB6,AB8,AB10)</f>
        <v>1530</v>
      </c>
      <c r="AC12" s="46"/>
      <c r="AD12" s="47"/>
      <c r="AE12" s="45">
        <f>SUM(AE6,AE8,AE10)</f>
        <v>1405</v>
      </c>
      <c r="AF12" s="46"/>
      <c r="AG12" s="46"/>
      <c r="AH12" s="47"/>
    </row>
    <row r="13" spans="1:34" s="21" customFormat="1" ht="19.2" customHeight="1" x14ac:dyDescent="0.3">
      <c r="A13" s="6"/>
      <c r="B13" s="17" t="s">
        <v>43</v>
      </c>
      <c r="C13" s="18">
        <v>14690</v>
      </c>
      <c r="D13" s="19">
        <v>14274</v>
      </c>
      <c r="E13" s="19">
        <v>14274</v>
      </c>
      <c r="F13" s="19">
        <v>336</v>
      </c>
      <c r="G13" s="19">
        <v>363</v>
      </c>
      <c r="H13" s="19">
        <v>10478</v>
      </c>
      <c r="I13" s="19">
        <v>8769</v>
      </c>
      <c r="J13" s="20">
        <v>12</v>
      </c>
      <c r="K13" s="18">
        <v>14274</v>
      </c>
      <c r="L13" s="19">
        <v>3795</v>
      </c>
      <c r="M13" s="19">
        <v>14274</v>
      </c>
      <c r="N13" s="19">
        <v>961</v>
      </c>
      <c r="O13" s="19">
        <v>1406</v>
      </c>
      <c r="P13" s="20">
        <v>557</v>
      </c>
      <c r="Q13" s="18">
        <v>75</v>
      </c>
      <c r="R13" s="19">
        <v>19</v>
      </c>
      <c r="S13" s="19">
        <v>816</v>
      </c>
      <c r="T13" s="20">
        <v>0</v>
      </c>
      <c r="U13" s="18">
        <v>0</v>
      </c>
      <c r="V13" s="19">
        <v>3313</v>
      </c>
      <c r="W13" s="19">
        <v>944</v>
      </c>
      <c r="X13" s="20">
        <v>468</v>
      </c>
      <c r="Y13" s="18">
        <v>143</v>
      </c>
      <c r="Z13" s="19">
        <v>17</v>
      </c>
      <c r="AA13" s="20">
        <v>0</v>
      </c>
      <c r="AB13" s="18">
        <v>478</v>
      </c>
      <c r="AC13" s="19">
        <v>1</v>
      </c>
      <c r="AD13" s="20">
        <v>1</v>
      </c>
      <c r="AE13" s="18">
        <v>343</v>
      </c>
      <c r="AF13" s="19">
        <v>1</v>
      </c>
      <c r="AG13" s="19">
        <v>1</v>
      </c>
      <c r="AH13" s="20">
        <v>0</v>
      </c>
    </row>
    <row r="14" spans="1:34" s="21" customFormat="1" ht="19.2" customHeight="1" x14ac:dyDescent="0.3">
      <c r="A14" s="6"/>
      <c r="B14" s="22">
        <f>SUM(C14:AH14)</f>
        <v>105083</v>
      </c>
      <c r="C14" s="51">
        <f>'[1]04'!I505</f>
        <v>63196</v>
      </c>
      <c r="D14" s="52"/>
      <c r="E14" s="52"/>
      <c r="F14" s="52"/>
      <c r="G14" s="52"/>
      <c r="H14" s="52"/>
      <c r="I14" s="52"/>
      <c r="J14" s="53"/>
      <c r="K14" s="51">
        <f>'[1]04'!Q505</f>
        <v>35267</v>
      </c>
      <c r="L14" s="52"/>
      <c r="M14" s="52"/>
      <c r="N14" s="52"/>
      <c r="O14" s="52"/>
      <c r="P14" s="53"/>
      <c r="Q14" s="51">
        <f>'[1]04'!W505</f>
        <v>910</v>
      </c>
      <c r="R14" s="52"/>
      <c r="S14" s="52"/>
      <c r="T14" s="53"/>
      <c r="U14" s="51">
        <f>'[1]04'!AA505</f>
        <v>4725</v>
      </c>
      <c r="V14" s="52"/>
      <c r="W14" s="52"/>
      <c r="X14" s="53"/>
      <c r="Y14" s="51">
        <f>'[1]04'!AE505</f>
        <v>160</v>
      </c>
      <c r="Z14" s="52"/>
      <c r="AA14" s="53"/>
      <c r="AB14" s="51">
        <f>'[1]04'!AH505</f>
        <v>480</v>
      </c>
      <c r="AC14" s="52"/>
      <c r="AD14" s="53"/>
      <c r="AE14" s="51">
        <f>'[1]04'!AK505</f>
        <v>345</v>
      </c>
      <c r="AF14" s="52"/>
      <c r="AG14" s="52"/>
      <c r="AH14" s="53"/>
    </row>
    <row r="15" spans="1:34" s="21" customFormat="1" ht="19.2" customHeight="1" x14ac:dyDescent="0.3">
      <c r="A15" s="6"/>
      <c r="B15" s="23" t="s">
        <v>44</v>
      </c>
      <c r="C15" s="30">
        <v>15086</v>
      </c>
      <c r="D15" s="31">
        <v>14735</v>
      </c>
      <c r="E15" s="31">
        <v>14735</v>
      </c>
      <c r="F15" s="31">
        <v>340</v>
      </c>
      <c r="G15" s="31">
        <v>368</v>
      </c>
      <c r="H15" s="31">
        <v>10769</v>
      </c>
      <c r="I15" s="31">
        <v>8915</v>
      </c>
      <c r="J15" s="32">
        <v>0</v>
      </c>
      <c r="K15" s="30">
        <v>14735</v>
      </c>
      <c r="L15" s="31">
        <v>3788</v>
      </c>
      <c r="M15" s="31">
        <v>14735</v>
      </c>
      <c r="N15" s="31">
        <v>958</v>
      </c>
      <c r="O15" s="31">
        <v>1397</v>
      </c>
      <c r="P15" s="32">
        <v>567</v>
      </c>
      <c r="Q15" s="30">
        <v>96</v>
      </c>
      <c r="R15" s="31">
        <v>61</v>
      </c>
      <c r="S15" s="31">
        <v>835</v>
      </c>
      <c r="T15" s="32">
        <v>0</v>
      </c>
      <c r="U15" s="30">
        <v>0</v>
      </c>
      <c r="V15" s="31">
        <v>3305</v>
      </c>
      <c r="W15" s="31">
        <v>944</v>
      </c>
      <c r="X15" s="32">
        <v>467</v>
      </c>
      <c r="Y15" s="30">
        <v>145</v>
      </c>
      <c r="Z15" s="31">
        <v>17</v>
      </c>
      <c r="AA15" s="32">
        <v>11</v>
      </c>
      <c r="AB15" s="30">
        <v>9</v>
      </c>
      <c r="AC15" s="31">
        <v>470</v>
      </c>
      <c r="AD15" s="32">
        <v>9</v>
      </c>
      <c r="AE15" s="30">
        <v>9</v>
      </c>
      <c r="AF15" s="31">
        <v>9</v>
      </c>
      <c r="AG15" s="31">
        <v>464</v>
      </c>
      <c r="AH15" s="32">
        <v>0</v>
      </c>
    </row>
    <row r="16" spans="1:34" s="21" customFormat="1" ht="19.2" customHeight="1" x14ac:dyDescent="0.3">
      <c r="A16" s="6"/>
      <c r="B16" s="22">
        <f>SUM(C16:AH16)</f>
        <v>107979</v>
      </c>
      <c r="C16" s="48">
        <f>'[1]05'!I506</f>
        <v>64948</v>
      </c>
      <c r="D16" s="49"/>
      <c r="E16" s="49"/>
      <c r="F16" s="49"/>
      <c r="G16" s="49"/>
      <c r="H16" s="49"/>
      <c r="I16" s="49"/>
      <c r="J16" s="50"/>
      <c r="K16" s="48">
        <f>'[1]05'!Q506</f>
        <v>36180</v>
      </c>
      <c r="L16" s="49"/>
      <c r="M16" s="49"/>
      <c r="N16" s="49"/>
      <c r="O16" s="49"/>
      <c r="P16" s="50"/>
      <c r="Q16" s="48">
        <f>'[1]05'!W506</f>
        <v>992</v>
      </c>
      <c r="R16" s="49"/>
      <c r="S16" s="49"/>
      <c r="T16" s="50"/>
      <c r="U16" s="48">
        <f>'[1]05'!AA506</f>
        <v>4716</v>
      </c>
      <c r="V16" s="49"/>
      <c r="W16" s="49"/>
      <c r="X16" s="50"/>
      <c r="Y16" s="48">
        <f>'[1]05'!AE506</f>
        <v>173</v>
      </c>
      <c r="Z16" s="49"/>
      <c r="AA16" s="50"/>
      <c r="AB16" s="48">
        <f>'[1]05'!AH506</f>
        <v>488</v>
      </c>
      <c r="AC16" s="49"/>
      <c r="AD16" s="50"/>
      <c r="AE16" s="48">
        <f>'[1]05'!AK506</f>
        <v>482</v>
      </c>
      <c r="AF16" s="49"/>
      <c r="AG16" s="49"/>
      <c r="AH16" s="50"/>
    </row>
    <row r="17" spans="1:34" s="21" customFormat="1" ht="19.2" customHeight="1" x14ac:dyDescent="0.3">
      <c r="A17" s="6"/>
      <c r="B17" s="23" t="s">
        <v>45</v>
      </c>
      <c r="C17" s="24">
        <v>14712</v>
      </c>
      <c r="D17" s="25">
        <v>14274</v>
      </c>
      <c r="E17" s="25">
        <v>14274</v>
      </c>
      <c r="F17" s="25">
        <v>355</v>
      </c>
      <c r="G17" s="25">
        <v>368</v>
      </c>
      <c r="H17" s="25">
        <v>10454</v>
      </c>
      <c r="I17" s="25">
        <v>8572</v>
      </c>
      <c r="J17" s="26">
        <v>0</v>
      </c>
      <c r="K17" s="24">
        <v>14274</v>
      </c>
      <c r="L17" s="25">
        <v>3803</v>
      </c>
      <c r="M17" s="25">
        <v>14274</v>
      </c>
      <c r="N17" s="25">
        <v>960</v>
      </c>
      <c r="O17" s="25">
        <v>1411</v>
      </c>
      <c r="P17" s="26">
        <v>593</v>
      </c>
      <c r="Q17" s="24">
        <v>80</v>
      </c>
      <c r="R17" s="25">
        <v>109</v>
      </c>
      <c r="S17" s="25">
        <v>806</v>
      </c>
      <c r="T17" s="26">
        <v>0</v>
      </c>
      <c r="U17" s="24">
        <v>0</v>
      </c>
      <c r="V17" s="25">
        <v>3333</v>
      </c>
      <c r="W17" s="25">
        <v>945</v>
      </c>
      <c r="X17" s="26">
        <v>476</v>
      </c>
      <c r="Y17" s="24">
        <v>152</v>
      </c>
      <c r="Z17" s="25">
        <v>17</v>
      </c>
      <c r="AA17" s="26">
        <v>0</v>
      </c>
      <c r="AB17" s="24">
        <v>8</v>
      </c>
      <c r="AC17" s="25">
        <v>7</v>
      </c>
      <c r="AD17" s="26">
        <v>482</v>
      </c>
      <c r="AE17" s="24">
        <v>6</v>
      </c>
      <c r="AF17" s="25">
        <v>7</v>
      </c>
      <c r="AG17" s="25">
        <v>7</v>
      </c>
      <c r="AH17" s="26">
        <v>47</v>
      </c>
    </row>
    <row r="18" spans="1:34" s="21" customFormat="1" ht="19.2" customHeight="1" thickBot="1" x14ac:dyDescent="0.35">
      <c r="A18" s="6"/>
      <c r="B18" s="22">
        <f>SUM(C18:AH18)</f>
        <v>104806</v>
      </c>
      <c r="C18" s="48">
        <f>'[1]06'!I505</f>
        <v>63009</v>
      </c>
      <c r="D18" s="49"/>
      <c r="E18" s="49"/>
      <c r="F18" s="49"/>
      <c r="G18" s="49"/>
      <c r="H18" s="49"/>
      <c r="I18" s="49"/>
      <c r="J18" s="50"/>
      <c r="K18" s="48">
        <f>'[1]06'!Q505</f>
        <v>35315</v>
      </c>
      <c r="L18" s="49"/>
      <c r="M18" s="49"/>
      <c r="N18" s="49"/>
      <c r="O18" s="49"/>
      <c r="P18" s="50"/>
      <c r="Q18" s="48">
        <f>'[1]06'!W505</f>
        <v>995</v>
      </c>
      <c r="R18" s="49"/>
      <c r="S18" s="49"/>
      <c r="T18" s="50"/>
      <c r="U18" s="48">
        <f>'[1]06'!AA505</f>
        <v>4754</v>
      </c>
      <c r="V18" s="49"/>
      <c r="W18" s="49"/>
      <c r="X18" s="50"/>
      <c r="Y18" s="48">
        <f>'[1]06'!AE505</f>
        <v>169</v>
      </c>
      <c r="Z18" s="49"/>
      <c r="AA18" s="50"/>
      <c r="AB18" s="48">
        <f>'[1]06'!AH505</f>
        <v>497</v>
      </c>
      <c r="AC18" s="49"/>
      <c r="AD18" s="50"/>
      <c r="AE18" s="48">
        <f>'[1]06'!AK505</f>
        <v>67</v>
      </c>
      <c r="AF18" s="49"/>
      <c r="AG18" s="49"/>
      <c r="AH18" s="50"/>
    </row>
    <row r="19" spans="1:34" s="21" customFormat="1" ht="19.2" customHeight="1" x14ac:dyDescent="0.3">
      <c r="A19" s="6"/>
      <c r="B19" s="43" t="s">
        <v>46</v>
      </c>
      <c r="C19" s="27">
        <f>SUM(C13,C15,C17)</f>
        <v>44488</v>
      </c>
      <c r="D19" s="28">
        <f t="shared" ref="D19:AH19" si="1">SUM(D13,D15,D17)</f>
        <v>43283</v>
      </c>
      <c r="E19" s="28">
        <f t="shared" si="1"/>
        <v>43283</v>
      </c>
      <c r="F19" s="28">
        <f t="shared" si="1"/>
        <v>1031</v>
      </c>
      <c r="G19" s="28">
        <f t="shared" si="1"/>
        <v>1099</v>
      </c>
      <c r="H19" s="28">
        <f t="shared" si="1"/>
        <v>31701</v>
      </c>
      <c r="I19" s="28">
        <f t="shared" si="1"/>
        <v>26256</v>
      </c>
      <c r="J19" s="29">
        <f t="shared" si="1"/>
        <v>12</v>
      </c>
      <c r="K19" s="27">
        <f t="shared" si="1"/>
        <v>43283</v>
      </c>
      <c r="L19" s="28">
        <f t="shared" si="1"/>
        <v>11386</v>
      </c>
      <c r="M19" s="28">
        <f t="shared" si="1"/>
        <v>43283</v>
      </c>
      <c r="N19" s="28">
        <f t="shared" si="1"/>
        <v>2879</v>
      </c>
      <c r="O19" s="28">
        <f t="shared" si="1"/>
        <v>4214</v>
      </c>
      <c r="P19" s="29">
        <f t="shared" si="1"/>
        <v>1717</v>
      </c>
      <c r="Q19" s="27">
        <f t="shared" si="1"/>
        <v>251</v>
      </c>
      <c r="R19" s="28">
        <f t="shared" si="1"/>
        <v>189</v>
      </c>
      <c r="S19" s="28">
        <f t="shared" si="1"/>
        <v>2457</v>
      </c>
      <c r="T19" s="29">
        <f t="shared" si="1"/>
        <v>0</v>
      </c>
      <c r="U19" s="27">
        <f t="shared" si="1"/>
        <v>0</v>
      </c>
      <c r="V19" s="28">
        <f t="shared" si="1"/>
        <v>9951</v>
      </c>
      <c r="W19" s="28">
        <f t="shared" si="1"/>
        <v>2833</v>
      </c>
      <c r="X19" s="29">
        <f t="shared" si="1"/>
        <v>1411</v>
      </c>
      <c r="Y19" s="27">
        <f t="shared" si="1"/>
        <v>440</v>
      </c>
      <c r="Z19" s="28">
        <f t="shared" si="1"/>
        <v>51</v>
      </c>
      <c r="AA19" s="29">
        <f t="shared" si="1"/>
        <v>11</v>
      </c>
      <c r="AB19" s="27">
        <f t="shared" si="1"/>
        <v>495</v>
      </c>
      <c r="AC19" s="28">
        <f t="shared" si="1"/>
        <v>478</v>
      </c>
      <c r="AD19" s="29">
        <f t="shared" si="1"/>
        <v>492</v>
      </c>
      <c r="AE19" s="27">
        <f t="shared" si="1"/>
        <v>358</v>
      </c>
      <c r="AF19" s="28">
        <f t="shared" si="1"/>
        <v>17</v>
      </c>
      <c r="AG19" s="28">
        <f t="shared" si="1"/>
        <v>472</v>
      </c>
      <c r="AH19" s="29">
        <f t="shared" si="1"/>
        <v>47</v>
      </c>
    </row>
    <row r="20" spans="1:34" s="21" customFormat="1" ht="19.2" customHeight="1" thickBot="1" x14ac:dyDescent="0.35">
      <c r="A20" s="6"/>
      <c r="B20" s="44"/>
      <c r="C20" s="45">
        <f>SUM(C14,C16,C18)</f>
        <v>191153</v>
      </c>
      <c r="D20" s="46"/>
      <c r="E20" s="46"/>
      <c r="F20" s="46"/>
      <c r="G20" s="46"/>
      <c r="H20" s="46"/>
      <c r="I20" s="46"/>
      <c r="J20" s="47"/>
      <c r="K20" s="45">
        <f>SUM(K14,K16,K18)</f>
        <v>106762</v>
      </c>
      <c r="L20" s="46"/>
      <c r="M20" s="46"/>
      <c r="N20" s="46"/>
      <c r="O20" s="46"/>
      <c r="P20" s="47"/>
      <c r="Q20" s="45">
        <f>SUM(Q14,Q16,Q18)</f>
        <v>2897</v>
      </c>
      <c r="R20" s="46"/>
      <c r="S20" s="46"/>
      <c r="T20" s="47"/>
      <c r="U20" s="45">
        <f>SUM(U14,U16,U18)</f>
        <v>14195</v>
      </c>
      <c r="V20" s="46"/>
      <c r="W20" s="46"/>
      <c r="X20" s="47"/>
      <c r="Y20" s="45">
        <f>SUM(Y14,Y16,Y18)</f>
        <v>502</v>
      </c>
      <c r="Z20" s="46"/>
      <c r="AA20" s="47"/>
      <c r="AB20" s="45">
        <f>SUM(AB14,AB16,AB18)</f>
        <v>1465</v>
      </c>
      <c r="AC20" s="46"/>
      <c r="AD20" s="47"/>
      <c r="AE20" s="45">
        <f>SUM(AE14,AE16,AE18)</f>
        <v>894</v>
      </c>
      <c r="AF20" s="46"/>
      <c r="AG20" s="46"/>
      <c r="AH20" s="47"/>
    </row>
    <row r="21" spans="1:34" s="21" customFormat="1" ht="19.2" customHeight="1" x14ac:dyDescent="0.3">
      <c r="A21" s="6"/>
      <c r="B21" s="41" t="s">
        <v>47</v>
      </c>
      <c r="C21" s="18">
        <f>SUM(C11,C19)</f>
        <v>89177</v>
      </c>
      <c r="D21" s="19">
        <f t="shared" ref="D21:AH21" si="2">SUM(D11,D19)</f>
        <v>87352</v>
      </c>
      <c r="E21" s="19">
        <f t="shared" si="2"/>
        <v>87352</v>
      </c>
      <c r="F21" s="19">
        <f t="shared" si="2"/>
        <v>2050</v>
      </c>
      <c r="G21" s="19">
        <f t="shared" si="2"/>
        <v>2213</v>
      </c>
      <c r="H21" s="19">
        <f t="shared" si="2"/>
        <v>63964</v>
      </c>
      <c r="I21" s="19">
        <f t="shared" si="2"/>
        <v>52963</v>
      </c>
      <c r="J21" s="20">
        <f t="shared" si="2"/>
        <v>40</v>
      </c>
      <c r="K21" s="18">
        <f t="shared" si="2"/>
        <v>87352</v>
      </c>
      <c r="L21" s="19">
        <f t="shared" si="2"/>
        <v>23102</v>
      </c>
      <c r="M21" s="19">
        <f t="shared" si="2"/>
        <v>87352</v>
      </c>
      <c r="N21" s="19">
        <f t="shared" si="2"/>
        <v>5828</v>
      </c>
      <c r="O21" s="19">
        <f t="shared" si="2"/>
        <v>8544</v>
      </c>
      <c r="P21" s="20">
        <f t="shared" si="2"/>
        <v>3374</v>
      </c>
      <c r="Q21" s="18">
        <f t="shared" si="2"/>
        <v>472</v>
      </c>
      <c r="R21" s="19">
        <f t="shared" si="2"/>
        <v>395</v>
      </c>
      <c r="S21" s="19">
        <f t="shared" si="2"/>
        <v>4770</v>
      </c>
      <c r="T21" s="20">
        <f t="shared" si="2"/>
        <v>0</v>
      </c>
      <c r="U21" s="18">
        <f t="shared" si="2"/>
        <v>76</v>
      </c>
      <c r="V21" s="19">
        <f t="shared" si="2"/>
        <v>20309</v>
      </c>
      <c r="W21" s="19">
        <f t="shared" si="2"/>
        <v>5743</v>
      </c>
      <c r="X21" s="20">
        <f t="shared" si="2"/>
        <v>2849</v>
      </c>
      <c r="Y21" s="18">
        <f t="shared" si="2"/>
        <v>881</v>
      </c>
      <c r="Z21" s="19">
        <f t="shared" si="2"/>
        <v>101</v>
      </c>
      <c r="AA21" s="20">
        <f t="shared" si="2"/>
        <v>31</v>
      </c>
      <c r="AB21" s="18">
        <f t="shared" si="2"/>
        <v>1015</v>
      </c>
      <c r="AC21" s="19">
        <f t="shared" si="2"/>
        <v>985</v>
      </c>
      <c r="AD21" s="20">
        <f t="shared" si="2"/>
        <v>995</v>
      </c>
      <c r="AE21" s="18">
        <f t="shared" si="2"/>
        <v>733</v>
      </c>
      <c r="AF21" s="19">
        <f t="shared" si="2"/>
        <v>514</v>
      </c>
      <c r="AG21" s="19">
        <f t="shared" si="2"/>
        <v>958</v>
      </c>
      <c r="AH21" s="20">
        <f t="shared" si="2"/>
        <v>94</v>
      </c>
    </row>
    <row r="22" spans="1:34" s="21" customFormat="1" ht="19.2" customHeight="1" thickBot="1" x14ac:dyDescent="0.35">
      <c r="A22" s="6"/>
      <c r="B22" s="42"/>
      <c r="C22" s="38">
        <f>SUM(C12,C20)</f>
        <v>385111</v>
      </c>
      <c r="D22" s="39"/>
      <c r="E22" s="39"/>
      <c r="F22" s="39"/>
      <c r="G22" s="39"/>
      <c r="H22" s="39"/>
      <c r="I22" s="39"/>
      <c r="J22" s="40"/>
      <c r="K22" s="38">
        <f>SUM(K20,K12)</f>
        <v>215552</v>
      </c>
      <c r="L22" s="39"/>
      <c r="M22" s="39"/>
      <c r="N22" s="39"/>
      <c r="O22" s="39"/>
      <c r="P22" s="40"/>
      <c r="Q22" s="38">
        <f>SUM(Q20,Q12)</f>
        <v>5637</v>
      </c>
      <c r="R22" s="39"/>
      <c r="S22" s="39"/>
      <c r="T22" s="40"/>
      <c r="U22" s="38">
        <f>SUM(U20,U12)</f>
        <v>28977</v>
      </c>
      <c r="V22" s="39"/>
      <c r="W22" s="39"/>
      <c r="X22" s="40"/>
      <c r="Y22" s="38">
        <f>SUM(Y20,Y12)</f>
        <v>1013</v>
      </c>
      <c r="Z22" s="39"/>
      <c r="AA22" s="40"/>
      <c r="AB22" s="38">
        <f>SUM(AB20,AB12)</f>
        <v>2995</v>
      </c>
      <c r="AC22" s="39"/>
      <c r="AD22" s="40"/>
      <c r="AE22" s="38">
        <f>SUM(AE20,AE12)</f>
        <v>2299</v>
      </c>
      <c r="AF22" s="39"/>
      <c r="AG22" s="39"/>
      <c r="AH22" s="40"/>
    </row>
    <row r="23" spans="1:34" s="21" customFormat="1" ht="19.2" customHeight="1" thickBot="1" x14ac:dyDescent="0.35">
      <c r="A23" s="6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</row>
    <row r="24" spans="1:34" s="21" customFormat="1" ht="19.2" customHeight="1" x14ac:dyDescent="0.3">
      <c r="A24" s="6"/>
      <c r="B24" s="17" t="s">
        <v>48</v>
      </c>
      <c r="C24" s="18">
        <v>15325</v>
      </c>
      <c r="D24" s="19">
        <v>14990</v>
      </c>
      <c r="E24" s="19">
        <v>14990</v>
      </c>
      <c r="F24" s="19">
        <v>390</v>
      </c>
      <c r="G24" s="19">
        <v>368</v>
      </c>
      <c r="H24" s="19">
        <v>10826</v>
      </c>
      <c r="I24" s="19">
        <v>8763</v>
      </c>
      <c r="J24" s="20">
        <v>8</v>
      </c>
      <c r="K24" s="18">
        <v>14990</v>
      </c>
      <c r="L24" s="19">
        <v>3862</v>
      </c>
      <c r="M24" s="19">
        <v>14990</v>
      </c>
      <c r="N24" s="19">
        <v>975</v>
      </c>
      <c r="O24" s="19">
        <v>1440</v>
      </c>
      <c r="P24" s="20">
        <v>609</v>
      </c>
      <c r="Q24" s="18">
        <v>62</v>
      </c>
      <c r="R24" s="19">
        <v>113</v>
      </c>
      <c r="S24" s="19">
        <v>811</v>
      </c>
      <c r="T24" s="20">
        <v>0</v>
      </c>
      <c r="U24" s="18">
        <v>58</v>
      </c>
      <c r="V24" s="19">
        <v>3350</v>
      </c>
      <c r="W24" s="19">
        <v>967</v>
      </c>
      <c r="X24" s="20">
        <v>483</v>
      </c>
      <c r="Y24" s="18">
        <v>172</v>
      </c>
      <c r="Z24" s="19">
        <v>24</v>
      </c>
      <c r="AA24" s="20">
        <v>12</v>
      </c>
      <c r="AB24" s="18">
        <v>494</v>
      </c>
      <c r="AC24" s="19">
        <v>11</v>
      </c>
      <c r="AD24" s="20">
        <v>10</v>
      </c>
      <c r="AE24" s="18">
        <v>350</v>
      </c>
      <c r="AF24" s="19">
        <v>5</v>
      </c>
      <c r="AG24" s="19">
        <v>9</v>
      </c>
      <c r="AH24" s="20">
        <v>0</v>
      </c>
    </row>
    <row r="25" spans="1:34" s="21" customFormat="1" ht="19.2" customHeight="1" x14ac:dyDescent="0.3">
      <c r="A25" s="6"/>
      <c r="B25" s="22">
        <f>SUM(C25:AH25)</f>
        <v>109457</v>
      </c>
      <c r="C25" s="48">
        <f>SUM(C24:J24)</f>
        <v>65660</v>
      </c>
      <c r="D25" s="49"/>
      <c r="E25" s="49"/>
      <c r="F25" s="49"/>
      <c r="G25" s="49"/>
      <c r="H25" s="49"/>
      <c r="I25" s="49"/>
      <c r="J25" s="50"/>
      <c r="K25" s="48">
        <f>SUM(K24:P24)</f>
        <v>36866</v>
      </c>
      <c r="L25" s="49"/>
      <c r="M25" s="49"/>
      <c r="N25" s="49"/>
      <c r="O25" s="49"/>
      <c r="P25" s="50"/>
      <c r="Q25" s="48">
        <f>SUM(Q24:T24)</f>
        <v>986</v>
      </c>
      <c r="R25" s="49"/>
      <c r="S25" s="49"/>
      <c r="T25" s="50"/>
      <c r="U25" s="48">
        <f>SUM(U24:X24)</f>
        <v>4858</v>
      </c>
      <c r="V25" s="49"/>
      <c r="W25" s="49"/>
      <c r="X25" s="50"/>
      <c r="Y25" s="48">
        <f>SUM(Y24:AA24)</f>
        <v>208</v>
      </c>
      <c r="Z25" s="49"/>
      <c r="AA25" s="50"/>
      <c r="AB25" s="48">
        <f>SUM(AB24:AD24)</f>
        <v>515</v>
      </c>
      <c r="AC25" s="49"/>
      <c r="AD25" s="50"/>
      <c r="AE25" s="48">
        <f>SUM(AE24:AH24)</f>
        <v>364</v>
      </c>
      <c r="AF25" s="49"/>
      <c r="AG25" s="49"/>
      <c r="AH25" s="50"/>
    </row>
    <row r="26" spans="1:34" s="21" customFormat="1" ht="19.2" customHeight="1" x14ac:dyDescent="0.3">
      <c r="A26" s="6"/>
      <c r="B26" s="23" t="s">
        <v>49</v>
      </c>
      <c r="C26" s="24"/>
      <c r="D26" s="25"/>
      <c r="E26" s="25"/>
      <c r="F26" s="25"/>
      <c r="G26" s="25"/>
      <c r="H26" s="25"/>
      <c r="I26" s="25"/>
      <c r="J26" s="26"/>
      <c r="K26" s="24"/>
      <c r="L26" s="25"/>
      <c r="M26" s="25"/>
      <c r="N26" s="25"/>
      <c r="O26" s="25"/>
      <c r="P26" s="26"/>
      <c r="Q26" s="24"/>
      <c r="R26" s="25"/>
      <c r="S26" s="25"/>
      <c r="T26" s="26"/>
      <c r="U26" s="24"/>
      <c r="V26" s="25"/>
      <c r="W26" s="25"/>
      <c r="X26" s="26"/>
      <c r="Y26" s="24"/>
      <c r="Z26" s="25"/>
      <c r="AA26" s="26"/>
      <c r="AB26" s="24"/>
      <c r="AC26" s="25"/>
      <c r="AD26" s="26"/>
      <c r="AE26" s="24"/>
      <c r="AF26" s="25"/>
      <c r="AG26" s="25"/>
      <c r="AH26" s="26"/>
    </row>
    <row r="27" spans="1:34" s="21" customFormat="1" ht="19.2" customHeight="1" x14ac:dyDescent="0.3">
      <c r="A27" s="6"/>
      <c r="B27" s="22">
        <f>SUM(C27:AH27)</f>
        <v>0</v>
      </c>
      <c r="C27" s="48"/>
      <c r="D27" s="49"/>
      <c r="E27" s="49"/>
      <c r="F27" s="49"/>
      <c r="G27" s="49"/>
      <c r="H27" s="49"/>
      <c r="I27" s="49"/>
      <c r="J27" s="50"/>
      <c r="K27" s="48"/>
      <c r="L27" s="49"/>
      <c r="M27" s="49"/>
      <c r="N27" s="49"/>
      <c r="O27" s="49"/>
      <c r="P27" s="50"/>
      <c r="Q27" s="48"/>
      <c r="R27" s="49"/>
      <c r="S27" s="49"/>
      <c r="T27" s="50"/>
      <c r="U27" s="48"/>
      <c r="V27" s="49"/>
      <c r="W27" s="49"/>
      <c r="X27" s="50"/>
      <c r="Y27" s="48"/>
      <c r="Z27" s="49"/>
      <c r="AA27" s="50"/>
      <c r="AB27" s="48"/>
      <c r="AC27" s="49"/>
      <c r="AD27" s="50"/>
      <c r="AE27" s="48"/>
      <c r="AF27" s="49"/>
      <c r="AG27" s="49"/>
      <c r="AH27" s="50"/>
    </row>
    <row r="28" spans="1:34" s="21" customFormat="1" ht="19.2" customHeight="1" x14ac:dyDescent="0.3">
      <c r="A28" s="6"/>
      <c r="B28" s="23" t="s">
        <v>50</v>
      </c>
      <c r="C28" s="24"/>
      <c r="D28" s="25"/>
      <c r="E28" s="25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  <c r="Q28" s="24"/>
      <c r="R28" s="25"/>
      <c r="S28" s="25"/>
      <c r="T28" s="26"/>
      <c r="U28" s="24"/>
      <c r="V28" s="25"/>
      <c r="W28" s="25"/>
      <c r="X28" s="26"/>
      <c r="Y28" s="24"/>
      <c r="Z28" s="25"/>
      <c r="AA28" s="26"/>
      <c r="AB28" s="24"/>
      <c r="AC28" s="25"/>
      <c r="AD28" s="26"/>
      <c r="AE28" s="24"/>
      <c r="AF28" s="25"/>
      <c r="AG28" s="25"/>
      <c r="AH28" s="26"/>
    </row>
    <row r="29" spans="1:34" s="21" customFormat="1" ht="19.2" customHeight="1" thickBot="1" x14ac:dyDescent="0.35">
      <c r="A29" s="6"/>
      <c r="B29" s="22">
        <f>SUM(C29:AH29)</f>
        <v>0</v>
      </c>
      <c r="C29" s="38"/>
      <c r="D29" s="39"/>
      <c r="E29" s="39"/>
      <c r="F29" s="39"/>
      <c r="G29" s="39"/>
      <c r="H29" s="39"/>
      <c r="I29" s="39"/>
      <c r="J29" s="40"/>
      <c r="K29" s="38"/>
      <c r="L29" s="39"/>
      <c r="M29" s="39"/>
      <c r="N29" s="39"/>
      <c r="O29" s="39"/>
      <c r="P29" s="40"/>
      <c r="Q29" s="38"/>
      <c r="R29" s="39"/>
      <c r="S29" s="39"/>
      <c r="T29" s="40"/>
      <c r="U29" s="38"/>
      <c r="V29" s="39"/>
      <c r="W29" s="39"/>
      <c r="X29" s="40"/>
      <c r="Y29" s="38"/>
      <c r="Z29" s="39"/>
      <c r="AA29" s="40"/>
      <c r="AB29" s="38"/>
      <c r="AC29" s="39"/>
      <c r="AD29" s="40"/>
      <c r="AE29" s="38"/>
      <c r="AF29" s="39"/>
      <c r="AG29" s="39"/>
      <c r="AH29" s="40"/>
    </row>
    <row r="30" spans="1:34" s="21" customFormat="1" ht="19.2" customHeight="1" x14ac:dyDescent="0.3">
      <c r="A30" s="6"/>
      <c r="B30" s="43" t="s">
        <v>51</v>
      </c>
      <c r="C30" s="27">
        <f>SUM(C24,C26,C28)</f>
        <v>15325</v>
      </c>
      <c r="D30" s="28">
        <f t="shared" ref="D30:AH30" si="3">SUM(D24,D26,D28)</f>
        <v>14990</v>
      </c>
      <c r="E30" s="28">
        <f t="shared" si="3"/>
        <v>14990</v>
      </c>
      <c r="F30" s="28">
        <f t="shared" si="3"/>
        <v>390</v>
      </c>
      <c r="G30" s="28">
        <f t="shared" si="3"/>
        <v>368</v>
      </c>
      <c r="H30" s="28">
        <f t="shared" si="3"/>
        <v>10826</v>
      </c>
      <c r="I30" s="28">
        <f t="shared" si="3"/>
        <v>8763</v>
      </c>
      <c r="J30" s="29">
        <f t="shared" si="3"/>
        <v>8</v>
      </c>
      <c r="K30" s="27">
        <f t="shared" si="3"/>
        <v>14990</v>
      </c>
      <c r="L30" s="28">
        <f t="shared" si="3"/>
        <v>3862</v>
      </c>
      <c r="M30" s="28">
        <f t="shared" si="3"/>
        <v>14990</v>
      </c>
      <c r="N30" s="28">
        <f t="shared" si="3"/>
        <v>975</v>
      </c>
      <c r="O30" s="28">
        <f t="shared" si="3"/>
        <v>1440</v>
      </c>
      <c r="P30" s="29">
        <f t="shared" si="3"/>
        <v>609</v>
      </c>
      <c r="Q30" s="27">
        <f t="shared" si="3"/>
        <v>62</v>
      </c>
      <c r="R30" s="28">
        <f t="shared" si="3"/>
        <v>113</v>
      </c>
      <c r="S30" s="28">
        <f t="shared" si="3"/>
        <v>811</v>
      </c>
      <c r="T30" s="29">
        <f t="shared" si="3"/>
        <v>0</v>
      </c>
      <c r="U30" s="27">
        <f t="shared" si="3"/>
        <v>58</v>
      </c>
      <c r="V30" s="28">
        <f t="shared" si="3"/>
        <v>3350</v>
      </c>
      <c r="W30" s="28">
        <f t="shared" si="3"/>
        <v>967</v>
      </c>
      <c r="X30" s="29">
        <f t="shared" si="3"/>
        <v>483</v>
      </c>
      <c r="Y30" s="27">
        <f t="shared" si="3"/>
        <v>172</v>
      </c>
      <c r="Z30" s="28">
        <f t="shared" si="3"/>
        <v>24</v>
      </c>
      <c r="AA30" s="29">
        <f t="shared" si="3"/>
        <v>12</v>
      </c>
      <c r="AB30" s="27">
        <f t="shared" si="3"/>
        <v>494</v>
      </c>
      <c r="AC30" s="28">
        <f t="shared" si="3"/>
        <v>11</v>
      </c>
      <c r="AD30" s="29">
        <f t="shared" si="3"/>
        <v>10</v>
      </c>
      <c r="AE30" s="27">
        <f t="shared" si="3"/>
        <v>350</v>
      </c>
      <c r="AF30" s="28">
        <f t="shared" si="3"/>
        <v>5</v>
      </c>
      <c r="AG30" s="28">
        <f t="shared" si="3"/>
        <v>9</v>
      </c>
      <c r="AH30" s="29">
        <f t="shared" si="3"/>
        <v>0</v>
      </c>
    </row>
    <row r="31" spans="1:34" s="21" customFormat="1" ht="19.2" customHeight="1" thickBot="1" x14ac:dyDescent="0.35">
      <c r="A31" s="6"/>
      <c r="B31" s="44"/>
      <c r="C31" s="45">
        <f>SUM(C25,C27,C29)</f>
        <v>65660</v>
      </c>
      <c r="D31" s="46"/>
      <c r="E31" s="46"/>
      <c r="F31" s="46"/>
      <c r="G31" s="46"/>
      <c r="H31" s="46"/>
      <c r="I31" s="46"/>
      <c r="J31" s="47"/>
      <c r="K31" s="45">
        <f>SUM(K25,K27,K29)</f>
        <v>36866</v>
      </c>
      <c r="L31" s="46"/>
      <c r="M31" s="46"/>
      <c r="N31" s="46"/>
      <c r="O31" s="46"/>
      <c r="P31" s="47"/>
      <c r="Q31" s="45">
        <f>SUM(Q25,Q27,Q29)</f>
        <v>986</v>
      </c>
      <c r="R31" s="46"/>
      <c r="S31" s="46"/>
      <c r="T31" s="47"/>
      <c r="U31" s="45">
        <f>SUM(U25,U27,U29)</f>
        <v>4858</v>
      </c>
      <c r="V31" s="46"/>
      <c r="W31" s="46"/>
      <c r="X31" s="47"/>
      <c r="Y31" s="45">
        <f>SUM(Y25,Y27,Y29)</f>
        <v>208</v>
      </c>
      <c r="Z31" s="46"/>
      <c r="AA31" s="47"/>
      <c r="AB31" s="45">
        <f>SUM(AB25,AB27,AB29)</f>
        <v>515</v>
      </c>
      <c r="AC31" s="46"/>
      <c r="AD31" s="47"/>
      <c r="AE31" s="45">
        <f>SUM(AE25,AE27,AE29)</f>
        <v>364</v>
      </c>
      <c r="AF31" s="46"/>
      <c r="AG31" s="46"/>
      <c r="AH31" s="47"/>
    </row>
    <row r="32" spans="1:34" s="21" customFormat="1" ht="19.2" customHeight="1" x14ac:dyDescent="0.3">
      <c r="A32" s="6"/>
      <c r="B32" s="17" t="s">
        <v>52</v>
      </c>
      <c r="C32" s="18"/>
      <c r="D32" s="19"/>
      <c r="E32" s="19"/>
      <c r="F32" s="19"/>
      <c r="G32" s="19"/>
      <c r="H32" s="19"/>
      <c r="I32" s="19"/>
      <c r="J32" s="20"/>
      <c r="K32" s="18"/>
      <c r="L32" s="19"/>
      <c r="M32" s="19"/>
      <c r="N32" s="19"/>
      <c r="O32" s="19"/>
      <c r="P32" s="20"/>
      <c r="Q32" s="18"/>
      <c r="R32" s="19"/>
      <c r="S32" s="19"/>
      <c r="T32" s="20"/>
      <c r="U32" s="18"/>
      <c r="V32" s="19"/>
      <c r="W32" s="19"/>
      <c r="X32" s="20"/>
      <c r="Y32" s="18"/>
      <c r="Z32" s="19"/>
      <c r="AA32" s="20"/>
      <c r="AB32" s="18"/>
      <c r="AC32" s="19"/>
      <c r="AD32" s="20"/>
      <c r="AE32" s="18"/>
      <c r="AF32" s="19"/>
      <c r="AG32" s="19"/>
      <c r="AH32" s="20"/>
    </row>
    <row r="33" spans="1:34" s="21" customFormat="1" ht="19.2" customHeight="1" x14ac:dyDescent="0.3">
      <c r="A33" s="6"/>
      <c r="B33" s="22">
        <f>SUM(C33:AH33)</f>
        <v>0</v>
      </c>
      <c r="C33" s="48"/>
      <c r="D33" s="49"/>
      <c r="E33" s="49"/>
      <c r="F33" s="49"/>
      <c r="G33" s="49"/>
      <c r="H33" s="49"/>
      <c r="I33" s="49"/>
      <c r="J33" s="50"/>
      <c r="K33" s="48"/>
      <c r="L33" s="49"/>
      <c r="M33" s="49"/>
      <c r="N33" s="49"/>
      <c r="O33" s="49"/>
      <c r="P33" s="50"/>
      <c r="Q33" s="48"/>
      <c r="R33" s="49"/>
      <c r="S33" s="49"/>
      <c r="T33" s="50"/>
      <c r="U33" s="48"/>
      <c r="V33" s="49"/>
      <c r="W33" s="49"/>
      <c r="X33" s="50"/>
      <c r="Y33" s="48"/>
      <c r="Z33" s="49"/>
      <c r="AA33" s="50"/>
      <c r="AB33" s="48"/>
      <c r="AC33" s="49"/>
      <c r="AD33" s="50"/>
      <c r="AE33" s="48"/>
      <c r="AF33" s="49"/>
      <c r="AG33" s="49"/>
      <c r="AH33" s="50"/>
    </row>
    <row r="34" spans="1:34" s="21" customFormat="1" ht="19.2" customHeight="1" x14ac:dyDescent="0.3">
      <c r="A34" s="6"/>
      <c r="B34" s="23" t="s">
        <v>53</v>
      </c>
      <c r="C34" s="24"/>
      <c r="D34" s="25"/>
      <c r="E34" s="25"/>
      <c r="F34" s="25"/>
      <c r="G34" s="25"/>
      <c r="H34" s="25"/>
      <c r="I34" s="25"/>
      <c r="J34" s="26"/>
      <c r="K34" s="24"/>
      <c r="L34" s="25"/>
      <c r="M34" s="25"/>
      <c r="N34" s="25"/>
      <c r="O34" s="25"/>
      <c r="P34" s="26"/>
      <c r="Q34" s="24"/>
      <c r="R34" s="25"/>
      <c r="S34" s="25"/>
      <c r="T34" s="26"/>
      <c r="U34" s="24"/>
      <c r="V34" s="25"/>
      <c r="W34" s="25"/>
      <c r="X34" s="26"/>
      <c r="Y34" s="24"/>
      <c r="Z34" s="25"/>
      <c r="AA34" s="26"/>
      <c r="AB34" s="24"/>
      <c r="AC34" s="25"/>
      <c r="AD34" s="26"/>
      <c r="AE34" s="24"/>
      <c r="AF34" s="25"/>
      <c r="AG34" s="25"/>
      <c r="AH34" s="26"/>
    </row>
    <row r="35" spans="1:34" s="21" customFormat="1" ht="19.2" customHeight="1" x14ac:dyDescent="0.3">
      <c r="A35" s="6"/>
      <c r="B35" s="22">
        <f>SUM(C35:AH35)</f>
        <v>0</v>
      </c>
      <c r="C35" s="48"/>
      <c r="D35" s="49"/>
      <c r="E35" s="49"/>
      <c r="F35" s="49"/>
      <c r="G35" s="49"/>
      <c r="H35" s="49"/>
      <c r="I35" s="49"/>
      <c r="J35" s="50"/>
      <c r="K35" s="48"/>
      <c r="L35" s="49"/>
      <c r="M35" s="49"/>
      <c r="N35" s="49"/>
      <c r="O35" s="49"/>
      <c r="P35" s="50"/>
      <c r="Q35" s="48"/>
      <c r="R35" s="49"/>
      <c r="S35" s="49"/>
      <c r="T35" s="50"/>
      <c r="U35" s="48"/>
      <c r="V35" s="49"/>
      <c r="W35" s="49"/>
      <c r="X35" s="50"/>
      <c r="Y35" s="48"/>
      <c r="Z35" s="49"/>
      <c r="AA35" s="50"/>
      <c r="AB35" s="48"/>
      <c r="AC35" s="49"/>
      <c r="AD35" s="50"/>
      <c r="AE35" s="48"/>
      <c r="AF35" s="49"/>
      <c r="AG35" s="49"/>
      <c r="AH35" s="50"/>
    </row>
    <row r="36" spans="1:34" s="21" customFormat="1" ht="19.2" customHeight="1" x14ac:dyDescent="0.3">
      <c r="A36" s="6"/>
      <c r="B36" s="23" t="s">
        <v>54</v>
      </c>
      <c r="C36" s="24"/>
      <c r="D36" s="25"/>
      <c r="E36" s="25"/>
      <c r="F36" s="25"/>
      <c r="G36" s="25"/>
      <c r="H36" s="25"/>
      <c r="I36" s="25"/>
      <c r="J36" s="26"/>
      <c r="K36" s="24"/>
      <c r="L36" s="25"/>
      <c r="M36" s="25"/>
      <c r="N36" s="25"/>
      <c r="O36" s="25"/>
      <c r="P36" s="26"/>
      <c r="Q36" s="24"/>
      <c r="R36" s="25"/>
      <c r="S36" s="25"/>
      <c r="T36" s="26"/>
      <c r="U36" s="24"/>
      <c r="V36" s="25"/>
      <c r="W36" s="25"/>
      <c r="X36" s="26"/>
      <c r="Y36" s="24"/>
      <c r="Z36" s="25"/>
      <c r="AA36" s="26"/>
      <c r="AB36" s="24"/>
      <c r="AC36" s="25"/>
      <c r="AD36" s="26"/>
      <c r="AE36" s="24"/>
      <c r="AF36" s="25"/>
      <c r="AG36" s="25"/>
      <c r="AH36" s="26"/>
    </row>
    <row r="37" spans="1:34" s="21" customFormat="1" ht="19.2" customHeight="1" thickBot="1" x14ac:dyDescent="0.35">
      <c r="A37" s="6"/>
      <c r="B37" s="22">
        <f>SUM(C37:AH37)</f>
        <v>0</v>
      </c>
      <c r="C37" s="38"/>
      <c r="D37" s="39"/>
      <c r="E37" s="39"/>
      <c r="F37" s="39"/>
      <c r="G37" s="39"/>
      <c r="H37" s="39"/>
      <c r="I37" s="39"/>
      <c r="J37" s="40"/>
      <c r="K37" s="38"/>
      <c r="L37" s="39"/>
      <c r="M37" s="39"/>
      <c r="N37" s="39"/>
      <c r="O37" s="39"/>
      <c r="P37" s="40"/>
      <c r="Q37" s="38"/>
      <c r="R37" s="39"/>
      <c r="S37" s="39"/>
      <c r="T37" s="40"/>
      <c r="U37" s="38"/>
      <c r="V37" s="39"/>
      <c r="W37" s="39"/>
      <c r="X37" s="40"/>
      <c r="Y37" s="38"/>
      <c r="Z37" s="39"/>
      <c r="AA37" s="40"/>
      <c r="AB37" s="38"/>
      <c r="AC37" s="39"/>
      <c r="AD37" s="40"/>
      <c r="AE37" s="38"/>
      <c r="AF37" s="39"/>
      <c r="AG37" s="39"/>
      <c r="AH37" s="40"/>
    </row>
    <row r="38" spans="1:34" s="21" customFormat="1" ht="19.2" customHeight="1" x14ac:dyDescent="0.3">
      <c r="A38" s="6"/>
      <c r="B38" s="43" t="s">
        <v>55</v>
      </c>
      <c r="C38" s="27">
        <f>SUM(C32,C34,C36)</f>
        <v>0</v>
      </c>
      <c r="D38" s="28">
        <f t="shared" ref="D38:AH38" si="4">SUM(D32,D34,D36)</f>
        <v>0</v>
      </c>
      <c r="E38" s="28">
        <f t="shared" si="4"/>
        <v>0</v>
      </c>
      <c r="F38" s="28">
        <f t="shared" si="4"/>
        <v>0</v>
      </c>
      <c r="G38" s="28">
        <f t="shared" si="4"/>
        <v>0</v>
      </c>
      <c r="H38" s="28">
        <f t="shared" si="4"/>
        <v>0</v>
      </c>
      <c r="I38" s="28">
        <f t="shared" si="4"/>
        <v>0</v>
      </c>
      <c r="J38" s="29">
        <f t="shared" si="4"/>
        <v>0</v>
      </c>
      <c r="K38" s="27">
        <f t="shared" si="4"/>
        <v>0</v>
      </c>
      <c r="L38" s="28">
        <f t="shared" si="4"/>
        <v>0</v>
      </c>
      <c r="M38" s="28">
        <f t="shared" si="4"/>
        <v>0</v>
      </c>
      <c r="N38" s="28">
        <f t="shared" si="4"/>
        <v>0</v>
      </c>
      <c r="O38" s="28">
        <f t="shared" si="4"/>
        <v>0</v>
      </c>
      <c r="P38" s="29">
        <f t="shared" si="4"/>
        <v>0</v>
      </c>
      <c r="Q38" s="27">
        <f t="shared" si="4"/>
        <v>0</v>
      </c>
      <c r="R38" s="28">
        <f t="shared" si="4"/>
        <v>0</v>
      </c>
      <c r="S38" s="28">
        <f t="shared" si="4"/>
        <v>0</v>
      </c>
      <c r="T38" s="29">
        <f t="shared" si="4"/>
        <v>0</v>
      </c>
      <c r="U38" s="27">
        <f t="shared" si="4"/>
        <v>0</v>
      </c>
      <c r="V38" s="28">
        <f t="shared" si="4"/>
        <v>0</v>
      </c>
      <c r="W38" s="28">
        <f t="shared" si="4"/>
        <v>0</v>
      </c>
      <c r="X38" s="29">
        <f t="shared" si="4"/>
        <v>0</v>
      </c>
      <c r="Y38" s="27">
        <f t="shared" si="4"/>
        <v>0</v>
      </c>
      <c r="Z38" s="28">
        <f t="shared" si="4"/>
        <v>0</v>
      </c>
      <c r="AA38" s="29">
        <f t="shared" si="4"/>
        <v>0</v>
      </c>
      <c r="AB38" s="27">
        <f t="shared" si="4"/>
        <v>0</v>
      </c>
      <c r="AC38" s="28">
        <f t="shared" si="4"/>
        <v>0</v>
      </c>
      <c r="AD38" s="29">
        <f t="shared" si="4"/>
        <v>0</v>
      </c>
      <c r="AE38" s="27">
        <f t="shared" si="4"/>
        <v>0</v>
      </c>
      <c r="AF38" s="28">
        <f t="shared" si="4"/>
        <v>0</v>
      </c>
      <c r="AG38" s="28">
        <f t="shared" si="4"/>
        <v>0</v>
      </c>
      <c r="AH38" s="29">
        <f t="shared" si="4"/>
        <v>0</v>
      </c>
    </row>
    <row r="39" spans="1:34" s="21" customFormat="1" ht="19.2" customHeight="1" thickBot="1" x14ac:dyDescent="0.35">
      <c r="A39" s="6"/>
      <c r="B39" s="44"/>
      <c r="C39" s="45">
        <f>SUM(C33,C35,C37)</f>
        <v>0</v>
      </c>
      <c r="D39" s="46"/>
      <c r="E39" s="46"/>
      <c r="F39" s="46"/>
      <c r="G39" s="46"/>
      <c r="H39" s="46"/>
      <c r="I39" s="46"/>
      <c r="J39" s="47"/>
      <c r="K39" s="45">
        <f>SUM(K33,K35,K37)</f>
        <v>0</v>
      </c>
      <c r="L39" s="46"/>
      <c r="M39" s="46"/>
      <c r="N39" s="46"/>
      <c r="O39" s="46"/>
      <c r="P39" s="47"/>
      <c r="Q39" s="45">
        <f>SUM(Q33,Q35,Q37)</f>
        <v>0</v>
      </c>
      <c r="R39" s="46"/>
      <c r="S39" s="46"/>
      <c r="T39" s="47"/>
      <c r="U39" s="45">
        <f>SUM(U33,U35,U37)</f>
        <v>0</v>
      </c>
      <c r="V39" s="46"/>
      <c r="W39" s="46"/>
      <c r="X39" s="47"/>
      <c r="Y39" s="45">
        <f>SUM(Y33,Y35,Y37)</f>
        <v>0</v>
      </c>
      <c r="Z39" s="46"/>
      <c r="AA39" s="47"/>
      <c r="AB39" s="45">
        <f>SUM(AB33,AB35,AB37)</f>
        <v>0</v>
      </c>
      <c r="AC39" s="46"/>
      <c r="AD39" s="47"/>
      <c r="AE39" s="45">
        <f>SUM(AE33,AE35,AE37)</f>
        <v>0</v>
      </c>
      <c r="AF39" s="46"/>
      <c r="AG39" s="46"/>
      <c r="AH39" s="47"/>
    </row>
    <row r="40" spans="1:34" s="21" customFormat="1" ht="19.2" customHeight="1" x14ac:dyDescent="0.3">
      <c r="A40" s="6"/>
      <c r="B40" s="41" t="s">
        <v>56</v>
      </c>
      <c r="C40" s="18">
        <f>SUM(C30,C38)</f>
        <v>15325</v>
      </c>
      <c r="D40" s="19">
        <f t="shared" ref="D40:AH40" si="5">SUM(D30,D38)</f>
        <v>14990</v>
      </c>
      <c r="E40" s="19">
        <f t="shared" si="5"/>
        <v>14990</v>
      </c>
      <c r="F40" s="19">
        <f t="shared" si="5"/>
        <v>390</v>
      </c>
      <c r="G40" s="19">
        <f t="shared" si="5"/>
        <v>368</v>
      </c>
      <c r="H40" s="19">
        <f t="shared" si="5"/>
        <v>10826</v>
      </c>
      <c r="I40" s="19">
        <f t="shared" si="5"/>
        <v>8763</v>
      </c>
      <c r="J40" s="20">
        <f t="shared" si="5"/>
        <v>8</v>
      </c>
      <c r="K40" s="18">
        <f t="shared" si="5"/>
        <v>14990</v>
      </c>
      <c r="L40" s="19">
        <f t="shared" si="5"/>
        <v>3862</v>
      </c>
      <c r="M40" s="19">
        <f t="shared" si="5"/>
        <v>14990</v>
      </c>
      <c r="N40" s="19">
        <f t="shared" si="5"/>
        <v>975</v>
      </c>
      <c r="O40" s="19">
        <f t="shared" si="5"/>
        <v>1440</v>
      </c>
      <c r="P40" s="20">
        <f t="shared" si="5"/>
        <v>609</v>
      </c>
      <c r="Q40" s="18">
        <f t="shared" si="5"/>
        <v>62</v>
      </c>
      <c r="R40" s="19">
        <f t="shared" si="5"/>
        <v>113</v>
      </c>
      <c r="S40" s="19">
        <f t="shared" si="5"/>
        <v>811</v>
      </c>
      <c r="T40" s="20">
        <f t="shared" si="5"/>
        <v>0</v>
      </c>
      <c r="U40" s="18">
        <f t="shared" si="5"/>
        <v>58</v>
      </c>
      <c r="V40" s="19">
        <f t="shared" si="5"/>
        <v>3350</v>
      </c>
      <c r="W40" s="19">
        <f t="shared" si="5"/>
        <v>967</v>
      </c>
      <c r="X40" s="20">
        <f t="shared" si="5"/>
        <v>483</v>
      </c>
      <c r="Y40" s="18">
        <f t="shared" si="5"/>
        <v>172</v>
      </c>
      <c r="Z40" s="19">
        <f t="shared" si="5"/>
        <v>24</v>
      </c>
      <c r="AA40" s="20">
        <f t="shared" si="5"/>
        <v>12</v>
      </c>
      <c r="AB40" s="18">
        <f t="shared" si="5"/>
        <v>494</v>
      </c>
      <c r="AC40" s="19">
        <f t="shared" si="5"/>
        <v>11</v>
      </c>
      <c r="AD40" s="20">
        <f t="shared" si="5"/>
        <v>10</v>
      </c>
      <c r="AE40" s="18">
        <f t="shared" si="5"/>
        <v>350</v>
      </c>
      <c r="AF40" s="19">
        <f t="shared" si="5"/>
        <v>5</v>
      </c>
      <c r="AG40" s="19">
        <f t="shared" si="5"/>
        <v>9</v>
      </c>
      <c r="AH40" s="20">
        <f t="shared" si="5"/>
        <v>0</v>
      </c>
    </row>
    <row r="41" spans="1:34" ht="19.2" customHeight="1" thickBot="1" x14ac:dyDescent="0.35">
      <c r="A41" s="1"/>
      <c r="B41" s="42"/>
      <c r="C41" s="38">
        <f>SUM(C31,C39)</f>
        <v>65660</v>
      </c>
      <c r="D41" s="39"/>
      <c r="E41" s="39"/>
      <c r="F41" s="39"/>
      <c r="G41" s="39"/>
      <c r="H41" s="39"/>
      <c r="I41" s="39"/>
      <c r="J41" s="40"/>
      <c r="K41" s="38">
        <f>SUM(K39,K31)</f>
        <v>36866</v>
      </c>
      <c r="L41" s="39"/>
      <c r="M41" s="39"/>
      <c r="N41" s="39"/>
      <c r="O41" s="39"/>
      <c r="P41" s="40"/>
      <c r="Q41" s="38">
        <f>SUM(Q39,Q31)</f>
        <v>986</v>
      </c>
      <c r="R41" s="39"/>
      <c r="S41" s="39"/>
      <c r="T41" s="40"/>
      <c r="U41" s="38">
        <f>SUM(U39,U31)</f>
        <v>4858</v>
      </c>
      <c r="V41" s="39"/>
      <c r="W41" s="39"/>
      <c r="X41" s="40"/>
      <c r="Y41" s="38">
        <f>SUM(Y39,Y31)</f>
        <v>208</v>
      </c>
      <c r="Z41" s="39"/>
      <c r="AA41" s="40"/>
      <c r="AB41" s="38">
        <f>SUM(AB39,AB31)</f>
        <v>515</v>
      </c>
      <c r="AC41" s="39"/>
      <c r="AD41" s="40"/>
      <c r="AE41" s="38">
        <f>SUM(AE39,AE31)</f>
        <v>364</v>
      </c>
      <c r="AF41" s="39"/>
      <c r="AG41" s="39"/>
      <c r="AH41" s="40"/>
    </row>
    <row r="42" spans="1:34" ht="19.2" customHeight="1" thickBot="1" x14ac:dyDescent="0.35">
      <c r="A42" s="1"/>
      <c r="B42" s="3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4" ht="19.2" customHeight="1" x14ac:dyDescent="0.3">
      <c r="A43" s="1"/>
      <c r="B43" s="41" t="s">
        <v>57</v>
      </c>
      <c r="C43" s="18"/>
      <c r="D43" s="19"/>
      <c r="E43" s="19"/>
      <c r="F43" s="19"/>
      <c r="G43" s="19"/>
      <c r="H43" s="19"/>
      <c r="I43" s="19"/>
      <c r="J43" s="20"/>
      <c r="K43" s="18"/>
      <c r="L43" s="19"/>
      <c r="M43" s="19"/>
      <c r="N43" s="19"/>
      <c r="O43" s="19"/>
      <c r="P43" s="20"/>
      <c r="Q43" s="18"/>
      <c r="R43" s="19"/>
      <c r="S43" s="19"/>
      <c r="T43" s="20"/>
      <c r="U43" s="18"/>
      <c r="V43" s="19"/>
      <c r="W43" s="19"/>
      <c r="X43" s="20"/>
      <c r="Y43" s="18"/>
      <c r="Z43" s="19"/>
      <c r="AA43" s="20"/>
      <c r="AB43" s="18"/>
      <c r="AC43" s="19"/>
      <c r="AD43" s="20"/>
      <c r="AE43" s="18"/>
      <c r="AF43" s="19"/>
      <c r="AG43" s="19"/>
      <c r="AH43" s="20"/>
    </row>
    <row r="44" spans="1:34" ht="19.2" customHeight="1" thickBot="1" x14ac:dyDescent="0.35">
      <c r="A44" s="1"/>
      <c r="B44" s="42"/>
      <c r="C44" s="38"/>
      <c r="D44" s="39"/>
      <c r="E44" s="39"/>
      <c r="F44" s="39"/>
      <c r="G44" s="39"/>
      <c r="H44" s="39"/>
      <c r="I44" s="39"/>
      <c r="J44" s="40"/>
      <c r="K44" s="38"/>
      <c r="L44" s="39"/>
      <c r="M44" s="39"/>
      <c r="N44" s="39"/>
      <c r="O44" s="39"/>
      <c r="P44" s="40"/>
      <c r="Q44" s="38"/>
      <c r="R44" s="39"/>
      <c r="S44" s="39"/>
      <c r="T44" s="40"/>
      <c r="U44" s="38"/>
      <c r="V44" s="39"/>
      <c r="W44" s="39"/>
      <c r="X44" s="40"/>
      <c r="Y44" s="38"/>
      <c r="Z44" s="39"/>
      <c r="AA44" s="40"/>
      <c r="AB44" s="38"/>
      <c r="AC44" s="39"/>
      <c r="AD44" s="40"/>
      <c r="AE44" s="38"/>
      <c r="AF44" s="39"/>
      <c r="AG44" s="39"/>
      <c r="AH44" s="40"/>
    </row>
    <row r="45" spans="1:34" ht="15.75" customHeight="1" x14ac:dyDescent="0.3">
      <c r="A45" s="1"/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</row>
    <row r="46" spans="1:34" ht="15.75" customHeight="1" x14ac:dyDescent="0.3">
      <c r="A46" s="1"/>
      <c r="B46" s="35"/>
      <c r="C46" s="3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4" ht="15.75" customHeight="1" x14ac:dyDescent="0.3">
      <c r="A47" s="1"/>
      <c r="B47" s="35"/>
      <c r="C47" s="3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4" ht="15.75" customHeight="1" x14ac:dyDescent="0.3">
      <c r="A48" s="1"/>
      <c r="B48" s="1"/>
      <c r="C48" s="3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3">
      <c r="A49" s="1"/>
      <c r="B49" s="1"/>
      <c r="C49" s="3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3">
      <c r="A50" s="1"/>
      <c r="B50" s="1"/>
      <c r="C50" s="3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3">
      <c r="A51" s="1"/>
      <c r="B51" s="1"/>
      <c r="C51" s="3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3">
      <c r="A52" s="1"/>
      <c r="B52" s="1"/>
      <c r="C52" s="3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3">
      <c r="A53" s="1"/>
      <c r="B53" s="1"/>
      <c r="C53" s="3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3">
      <c r="A54" s="1"/>
      <c r="B54" s="1"/>
      <c r="C54" s="3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3">
      <c r="A55" s="1"/>
      <c r="B55" s="1"/>
      <c r="C55" s="3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3">
      <c r="A56" s="1"/>
      <c r="B56" s="1"/>
      <c r="C56" s="3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3">
      <c r="A57" s="1"/>
      <c r="B57" s="1"/>
      <c r="C57" s="3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3">
      <c r="A58" s="1"/>
      <c r="B58" s="1"/>
      <c r="C58" s="3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3">
      <c r="A59" s="1"/>
      <c r="B59" s="1"/>
      <c r="C59" s="3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3">
      <c r="A60" s="1"/>
      <c r="B60" s="1"/>
      <c r="C60" s="3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3">
      <c r="A61" s="1"/>
      <c r="B61" s="1"/>
      <c r="C61" s="3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3">
      <c r="A62" s="1"/>
      <c r="B62" s="1"/>
      <c r="C62" s="3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3">
      <c r="A63" s="1"/>
      <c r="B63" s="1"/>
      <c r="C63" s="3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3">
      <c r="A64" s="1"/>
      <c r="B64" s="1"/>
      <c r="C64" s="3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3">
      <c r="A65" s="1"/>
      <c r="B65" s="1"/>
      <c r="C65" s="3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3">
      <c r="A66" s="1"/>
      <c r="B66" s="1"/>
      <c r="C66" s="3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3">
      <c r="A67" s="1"/>
      <c r="B67" s="1"/>
      <c r="C67" s="3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3">
      <c r="A68" s="1"/>
      <c r="B68" s="1"/>
      <c r="C68" s="3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3">
      <c r="A69" s="1"/>
      <c r="B69" s="1"/>
      <c r="C69" s="3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3">
      <c r="A70" s="1"/>
      <c r="B70" s="1"/>
      <c r="C70" s="3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3">
      <c r="A71" s="1"/>
      <c r="B71" s="1"/>
      <c r="C71" s="3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3">
      <c r="A72" s="1"/>
      <c r="B72" s="1"/>
      <c r="C72" s="3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3">
      <c r="A73" s="1"/>
      <c r="B73" s="1"/>
      <c r="C73" s="3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3">
      <c r="A74" s="1"/>
      <c r="B74" s="1"/>
      <c r="C74" s="3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3">
      <c r="A75" s="1"/>
      <c r="B75" s="1"/>
      <c r="C75" s="3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3">
      <c r="A76" s="1"/>
      <c r="B76" s="1"/>
      <c r="C76" s="3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3">
      <c r="A77" s="1"/>
      <c r="B77" s="1"/>
      <c r="C77" s="3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3">
      <c r="A78" s="1"/>
      <c r="B78" s="1"/>
      <c r="C78" s="3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3">
      <c r="A79" s="1"/>
      <c r="B79" s="1"/>
      <c r="C79" s="3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3">
      <c r="A80" s="1"/>
      <c r="B80" s="1"/>
      <c r="C80" s="3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3">
      <c r="A81" s="1"/>
      <c r="B81" s="1"/>
      <c r="C81" s="3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3">
      <c r="A82" s="1"/>
      <c r="B82" s="1"/>
      <c r="C82" s="3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3">
      <c r="A83" s="1"/>
      <c r="B83" s="1"/>
      <c r="C83" s="3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3">
      <c r="A84" s="1"/>
      <c r="B84" s="1"/>
      <c r="C84" s="3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3">
      <c r="A85" s="1"/>
      <c r="B85" s="1"/>
      <c r="C85" s="3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3">
      <c r="A86" s="1"/>
      <c r="B86" s="1"/>
      <c r="C86" s="3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3">
      <c r="A87" s="1"/>
      <c r="B87" s="1"/>
      <c r="C87" s="3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3">
      <c r="A88" s="1"/>
      <c r="B88" s="1"/>
      <c r="C88" s="3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3">
      <c r="A89" s="1"/>
      <c r="B89" s="1"/>
      <c r="C89" s="3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3">
      <c r="A90" s="1"/>
      <c r="B90" s="1"/>
      <c r="C90" s="3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3">
      <c r="A91" s="1"/>
      <c r="B91" s="1"/>
      <c r="C91" s="3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3">
      <c r="A92" s="1"/>
      <c r="B92" s="1"/>
      <c r="C92" s="3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3">
      <c r="A93" s="1"/>
      <c r="B93" s="1"/>
      <c r="C93" s="3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3">
      <c r="A94" s="1"/>
      <c r="B94" s="1"/>
      <c r="C94" s="3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3">
      <c r="A95" s="1"/>
      <c r="B95" s="1"/>
      <c r="C95" s="3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3">
      <c r="A96" s="1"/>
      <c r="B96" s="1"/>
      <c r="C96" s="3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3">
      <c r="A97" s="1"/>
      <c r="B97" s="1"/>
      <c r="C97" s="3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3">
      <c r="A98" s="1"/>
      <c r="B98" s="1"/>
      <c r="C98" s="3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3">
      <c r="A99" s="1"/>
      <c r="B99" s="1"/>
      <c r="C99" s="3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3">
      <c r="A100" s="1"/>
      <c r="B100" s="1"/>
      <c r="C100" s="3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3">
      <c r="A101" s="1"/>
      <c r="B101" s="1"/>
      <c r="C101" s="3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3">
      <c r="A102" s="1"/>
      <c r="B102" s="1"/>
      <c r="C102" s="3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3">
      <c r="A103" s="1"/>
      <c r="B103" s="1"/>
      <c r="C103" s="3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3">
      <c r="A104" s="1"/>
      <c r="B104" s="1"/>
      <c r="C104" s="3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3">
      <c r="A105" s="1"/>
      <c r="B105" s="1"/>
      <c r="C105" s="3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3">
      <c r="A106" s="1"/>
      <c r="B106" s="1"/>
      <c r="C106" s="3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3">
      <c r="A107" s="1"/>
      <c r="B107" s="1"/>
      <c r="C107" s="3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3">
      <c r="A108" s="1"/>
      <c r="B108" s="1"/>
      <c r="C108" s="3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3">
      <c r="A109" s="1"/>
      <c r="B109" s="1"/>
      <c r="C109" s="3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3">
      <c r="A110" s="1"/>
      <c r="B110" s="1"/>
      <c r="C110" s="3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3">
      <c r="A111" s="1"/>
      <c r="B111" s="1"/>
      <c r="C111" s="3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3">
      <c r="A112" s="1"/>
      <c r="B112" s="1"/>
      <c r="C112" s="3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3">
      <c r="A113" s="1"/>
      <c r="B113" s="1"/>
      <c r="C113" s="3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3">
      <c r="A114" s="1"/>
      <c r="B114" s="1"/>
      <c r="C114" s="3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3">
      <c r="A115" s="1"/>
      <c r="B115" s="1"/>
      <c r="C115" s="3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3">
      <c r="A116" s="1"/>
      <c r="B116" s="1"/>
      <c r="C116" s="3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3">
      <c r="A117" s="1"/>
      <c r="B117" s="1"/>
      <c r="C117" s="3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3">
      <c r="A118" s="1"/>
      <c r="B118" s="1"/>
      <c r="C118" s="3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3">
      <c r="A119" s="1"/>
      <c r="B119" s="1"/>
      <c r="C119" s="3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3">
      <c r="A120" s="1"/>
      <c r="B120" s="1"/>
      <c r="C120" s="3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3">
      <c r="A121" s="1"/>
      <c r="B121" s="1"/>
      <c r="C121" s="3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3">
      <c r="A122" s="1"/>
      <c r="B122" s="1"/>
      <c r="C122" s="3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3">
      <c r="A123" s="1"/>
      <c r="B123" s="1"/>
      <c r="C123" s="3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3">
      <c r="A124" s="1"/>
      <c r="B124" s="1"/>
      <c r="C124" s="3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3">
      <c r="A125" s="1"/>
      <c r="B125" s="1"/>
      <c r="C125" s="3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3">
      <c r="A126" s="1"/>
      <c r="B126" s="1"/>
      <c r="C126" s="3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3">
      <c r="A127" s="1"/>
      <c r="B127" s="1"/>
      <c r="C127" s="3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3">
      <c r="A128" s="1"/>
      <c r="B128" s="1"/>
      <c r="C128" s="3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3">
      <c r="A129" s="1"/>
      <c r="B129" s="1"/>
      <c r="C129" s="3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3">
      <c r="A130" s="1"/>
      <c r="B130" s="1"/>
      <c r="C130" s="3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3">
      <c r="A131" s="1"/>
      <c r="B131" s="1"/>
      <c r="C131" s="3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3">
      <c r="A132" s="1"/>
      <c r="B132" s="1"/>
      <c r="C132" s="3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3">
      <c r="A133" s="1"/>
      <c r="B133" s="1"/>
      <c r="C133" s="3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3">
      <c r="A134" s="1"/>
      <c r="B134" s="1"/>
      <c r="C134" s="3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3">
      <c r="A135" s="1"/>
      <c r="B135" s="1"/>
      <c r="C135" s="3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3">
      <c r="A136" s="1"/>
      <c r="B136" s="1"/>
      <c r="C136" s="3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3">
      <c r="A137" s="1"/>
      <c r="B137" s="1"/>
      <c r="C137" s="3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3">
      <c r="A138" s="1"/>
      <c r="B138" s="1"/>
      <c r="C138" s="3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3">
      <c r="A139" s="1"/>
      <c r="B139" s="1"/>
      <c r="C139" s="3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3">
      <c r="A140" s="1"/>
      <c r="B140" s="1"/>
      <c r="C140" s="3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3">
      <c r="A141" s="1"/>
      <c r="B141" s="1"/>
      <c r="C141" s="3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3">
      <c r="A142" s="1"/>
      <c r="B142" s="1"/>
      <c r="C142" s="3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3">
      <c r="A143" s="1"/>
      <c r="B143" s="1"/>
      <c r="C143" s="3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3">
      <c r="A144" s="1"/>
      <c r="B144" s="1"/>
      <c r="C144" s="3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3">
      <c r="A145" s="1"/>
      <c r="B145" s="1"/>
      <c r="C145" s="3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3">
      <c r="A146" s="1"/>
      <c r="B146" s="1"/>
      <c r="C146" s="3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3">
      <c r="A147" s="1"/>
      <c r="B147" s="1"/>
      <c r="C147" s="3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3">
      <c r="A148" s="1"/>
      <c r="B148" s="1"/>
      <c r="C148" s="3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3">
      <c r="A149" s="1"/>
      <c r="B149" s="1"/>
      <c r="C149" s="3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3">
      <c r="A150" s="1"/>
      <c r="B150" s="1"/>
      <c r="C150" s="3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3">
      <c r="A151" s="1"/>
      <c r="B151" s="1"/>
      <c r="C151" s="3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3">
      <c r="A152" s="1"/>
      <c r="B152" s="1"/>
      <c r="C152" s="3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3">
      <c r="A153" s="1"/>
      <c r="B153" s="1"/>
      <c r="C153" s="3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3">
      <c r="A154" s="1"/>
      <c r="B154" s="1"/>
      <c r="C154" s="3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3">
      <c r="A155" s="1"/>
      <c r="B155" s="1"/>
      <c r="C155" s="3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3">
      <c r="A156" s="1"/>
      <c r="B156" s="1"/>
      <c r="C156" s="3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3">
      <c r="A157" s="1"/>
      <c r="B157" s="1"/>
      <c r="C157" s="3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3">
      <c r="A158" s="1"/>
      <c r="B158" s="1"/>
      <c r="C158" s="3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3">
      <c r="A159" s="1"/>
      <c r="B159" s="1"/>
      <c r="C159" s="3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3">
      <c r="A160" s="1"/>
      <c r="B160" s="1"/>
      <c r="C160" s="3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3">
      <c r="A161" s="1"/>
      <c r="B161" s="1"/>
      <c r="C161" s="3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3">
      <c r="A162" s="1"/>
      <c r="B162" s="1"/>
      <c r="C162" s="3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3">
      <c r="A163" s="1"/>
      <c r="B163" s="1"/>
      <c r="C163" s="3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3">
      <c r="A164" s="1"/>
      <c r="B164" s="1"/>
      <c r="C164" s="3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3">
      <c r="A165" s="1"/>
      <c r="B165" s="1"/>
      <c r="C165" s="3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3">
      <c r="A166" s="1"/>
      <c r="B166" s="1"/>
      <c r="C166" s="3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3">
      <c r="A167" s="1"/>
      <c r="B167" s="1"/>
      <c r="C167" s="3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3">
      <c r="A168" s="1"/>
      <c r="B168" s="1"/>
      <c r="C168" s="3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3">
      <c r="A169" s="1"/>
      <c r="B169" s="1"/>
      <c r="C169" s="3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3">
      <c r="A170" s="1"/>
      <c r="B170" s="1"/>
      <c r="C170" s="3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3">
      <c r="A171" s="1"/>
      <c r="B171" s="1"/>
      <c r="C171" s="3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3">
      <c r="A172" s="1"/>
      <c r="B172" s="1"/>
      <c r="C172" s="3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3">
      <c r="A173" s="1"/>
      <c r="B173" s="1"/>
      <c r="C173" s="3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3">
      <c r="A174" s="1"/>
      <c r="B174" s="1"/>
      <c r="C174" s="3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3">
      <c r="A175" s="1"/>
      <c r="B175" s="1"/>
      <c r="C175" s="3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3">
      <c r="A176" s="1"/>
      <c r="B176" s="1"/>
      <c r="C176" s="3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3">
      <c r="A177" s="1"/>
      <c r="B177" s="1"/>
      <c r="C177" s="3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3">
      <c r="A178" s="1"/>
      <c r="B178" s="1"/>
      <c r="C178" s="3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3">
      <c r="A179" s="1"/>
      <c r="B179" s="1"/>
      <c r="C179" s="3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3">
      <c r="A180" s="1"/>
      <c r="B180" s="1"/>
      <c r="C180" s="3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3">
      <c r="A181" s="1"/>
      <c r="B181" s="1"/>
      <c r="C181" s="3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3">
      <c r="A182" s="1"/>
      <c r="B182" s="1"/>
      <c r="C182" s="3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3">
      <c r="A183" s="1"/>
      <c r="B183" s="1"/>
      <c r="C183" s="3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3">
      <c r="A184" s="1"/>
      <c r="B184" s="1"/>
      <c r="C184" s="3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3">
      <c r="A185" s="1"/>
      <c r="B185" s="1"/>
      <c r="C185" s="3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3">
      <c r="A186" s="1"/>
      <c r="B186" s="1"/>
      <c r="C186" s="3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3">
      <c r="A187" s="1"/>
      <c r="B187" s="1"/>
      <c r="C187" s="3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3">
      <c r="A188" s="1"/>
      <c r="B188" s="1"/>
      <c r="C188" s="3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3">
      <c r="A189" s="1"/>
      <c r="B189" s="1"/>
      <c r="C189" s="3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3">
      <c r="A190" s="1"/>
      <c r="B190" s="1"/>
      <c r="C190" s="3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3">
      <c r="A191" s="1"/>
      <c r="B191" s="1"/>
      <c r="C191" s="3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3">
      <c r="A192" s="1"/>
      <c r="B192" s="1"/>
      <c r="C192" s="3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3">
      <c r="A193" s="1"/>
      <c r="B193" s="1"/>
      <c r="C193" s="3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3">
      <c r="A194" s="1"/>
      <c r="B194" s="1"/>
      <c r="C194" s="3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3">
      <c r="A195" s="1"/>
      <c r="B195" s="1"/>
      <c r="C195" s="3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3">
      <c r="A196" s="1"/>
      <c r="B196" s="1"/>
      <c r="C196" s="3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3">
      <c r="A197" s="1"/>
      <c r="B197" s="1"/>
      <c r="C197" s="3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3">
      <c r="A198" s="1"/>
      <c r="B198" s="1"/>
      <c r="C198" s="3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3">
      <c r="A199" s="1"/>
      <c r="B199" s="1"/>
      <c r="C199" s="3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3">
      <c r="A200" s="1"/>
      <c r="B200" s="1"/>
      <c r="C200" s="3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3">
      <c r="A201" s="1"/>
      <c r="B201" s="1"/>
      <c r="C201" s="3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3">
      <c r="A202" s="1"/>
      <c r="B202" s="1"/>
      <c r="C202" s="3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3">
      <c r="A203" s="1"/>
      <c r="B203" s="1"/>
      <c r="C203" s="3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3">
      <c r="A204" s="1"/>
      <c r="B204" s="1"/>
      <c r="C204" s="3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3">
      <c r="A205" s="1"/>
      <c r="B205" s="1"/>
      <c r="C205" s="3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3">
      <c r="A206" s="1"/>
      <c r="B206" s="1"/>
      <c r="C206" s="3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3">
      <c r="A207" s="1"/>
      <c r="B207" s="1"/>
      <c r="C207" s="3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3">
      <c r="A208" s="1"/>
      <c r="B208" s="1"/>
      <c r="C208" s="3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3">
      <c r="A209" s="1"/>
      <c r="B209" s="1"/>
      <c r="C209" s="3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3">
      <c r="A210" s="1"/>
      <c r="B210" s="1"/>
      <c r="C210" s="3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3">
      <c r="A211" s="1"/>
      <c r="B211" s="1"/>
      <c r="C211" s="3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3">
      <c r="A212" s="1"/>
      <c r="B212" s="1"/>
      <c r="C212" s="3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3">
      <c r="A213" s="1"/>
      <c r="B213" s="1"/>
      <c r="C213" s="3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3">
      <c r="A214" s="1"/>
      <c r="B214" s="1"/>
      <c r="C214" s="3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3">
      <c r="A215" s="1"/>
      <c r="B215" s="1"/>
      <c r="C215" s="3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3">
      <c r="A216" s="1"/>
      <c r="B216" s="1"/>
      <c r="C216" s="3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3">
      <c r="A217" s="1"/>
      <c r="B217" s="1"/>
      <c r="C217" s="3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3">
      <c r="A218" s="1"/>
      <c r="B218" s="1"/>
      <c r="C218" s="3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3">
      <c r="A219" s="1"/>
      <c r="B219" s="1"/>
      <c r="C219" s="3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3">
      <c r="A220" s="1"/>
      <c r="B220" s="1"/>
      <c r="C220" s="3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3">
      <c r="A221" s="1"/>
      <c r="B221" s="1"/>
      <c r="C221" s="3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3">
      <c r="A222" s="1"/>
      <c r="B222" s="1"/>
      <c r="C222" s="3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3">
      <c r="A223" s="1"/>
      <c r="B223" s="1"/>
      <c r="C223" s="3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3">
      <c r="A224" s="1"/>
      <c r="B224" s="1"/>
      <c r="C224" s="3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3">
      <c r="A225" s="1"/>
      <c r="B225" s="1"/>
      <c r="C225" s="3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3">
      <c r="A226" s="1"/>
      <c r="B226" s="1"/>
      <c r="C226" s="3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3">
      <c r="A227" s="1"/>
      <c r="B227" s="1"/>
      <c r="C227" s="3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3">
      <c r="A228" s="1"/>
      <c r="B228" s="1"/>
      <c r="C228" s="3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3">
      <c r="A229" s="1"/>
      <c r="B229" s="1"/>
      <c r="C229" s="3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3">
      <c r="A230" s="1"/>
      <c r="B230" s="1"/>
      <c r="C230" s="3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3">
      <c r="A231" s="1"/>
      <c r="B231" s="1"/>
      <c r="C231" s="3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3">
      <c r="A232" s="1"/>
      <c r="B232" s="1"/>
      <c r="C232" s="3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3">
      <c r="A233" s="1"/>
      <c r="B233" s="1"/>
      <c r="C233" s="3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3">
      <c r="A234" s="1"/>
      <c r="B234" s="1"/>
      <c r="C234" s="3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3">
      <c r="A235" s="1"/>
      <c r="B235" s="1"/>
      <c r="C235" s="3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3">
      <c r="A236" s="1"/>
      <c r="B236" s="1"/>
      <c r="C236" s="3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3">
      <c r="A237" s="1"/>
      <c r="B237" s="1"/>
      <c r="C237" s="3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3">
      <c r="A238" s="1"/>
      <c r="B238" s="1"/>
      <c r="C238" s="3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3">
      <c r="A239" s="1"/>
      <c r="B239" s="1"/>
      <c r="C239" s="3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3">
      <c r="A240" s="1"/>
      <c r="B240" s="1"/>
      <c r="C240" s="3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3">
      <c r="A241" s="1"/>
      <c r="B241" s="1"/>
      <c r="C241" s="3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3">
      <c r="A242" s="1"/>
      <c r="B242" s="1"/>
      <c r="C242" s="3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3">
      <c r="A243" s="1"/>
      <c r="B243" s="1"/>
      <c r="C243" s="3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3">
      <c r="A244" s="1"/>
      <c r="B244" s="1"/>
      <c r="C244" s="3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3">
      <c r="A245" s="1"/>
      <c r="B245" s="1"/>
      <c r="C245" s="3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3">
      <c r="A246" s="1"/>
      <c r="B246" s="1"/>
      <c r="C246" s="3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3">
      <c r="A247" s="1"/>
      <c r="B247" s="1"/>
      <c r="C247" s="3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3">
      <c r="A248" s="1"/>
      <c r="B248" s="1"/>
      <c r="C248" s="3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3">
      <c r="A249" s="1"/>
      <c r="B249" s="1"/>
      <c r="C249" s="3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3">
      <c r="A250" s="1"/>
      <c r="B250" s="1"/>
      <c r="C250" s="3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3">
      <c r="A251" s="1"/>
      <c r="B251" s="1"/>
      <c r="C251" s="3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3">
      <c r="A252" s="1"/>
      <c r="B252" s="1"/>
      <c r="C252" s="3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3">
      <c r="A253" s="1"/>
      <c r="B253" s="1"/>
      <c r="C253" s="3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3">
      <c r="A254" s="1"/>
      <c r="B254" s="1"/>
      <c r="C254" s="3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3">
      <c r="A255" s="1"/>
      <c r="B255" s="1"/>
      <c r="C255" s="3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3">
      <c r="A256" s="1"/>
      <c r="B256" s="1"/>
      <c r="C256" s="3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3">
      <c r="A257" s="1"/>
      <c r="B257" s="1"/>
      <c r="C257" s="3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3">
      <c r="A258" s="1"/>
      <c r="B258" s="1"/>
      <c r="C258" s="3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3">
      <c r="A259" s="1"/>
      <c r="B259" s="1"/>
      <c r="C259" s="3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3">
      <c r="A260" s="1"/>
      <c r="B260" s="1"/>
      <c r="C260" s="3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3">
      <c r="A261" s="1"/>
      <c r="B261" s="1"/>
      <c r="C261" s="3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3">
      <c r="A262" s="1"/>
      <c r="B262" s="1"/>
      <c r="C262" s="3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3">
      <c r="A263" s="1"/>
      <c r="B263" s="1"/>
      <c r="C263" s="3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3">
      <c r="A264" s="1"/>
      <c r="B264" s="1"/>
      <c r="C264" s="3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3">
      <c r="A265" s="1"/>
      <c r="B265" s="1"/>
      <c r="C265" s="3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3">
      <c r="A266" s="1"/>
      <c r="B266" s="1"/>
      <c r="C266" s="3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3">
      <c r="A267" s="1"/>
      <c r="B267" s="1"/>
      <c r="C267" s="3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3">
      <c r="A268" s="1"/>
      <c r="B268" s="1"/>
      <c r="C268" s="3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3">
      <c r="A269" s="1"/>
      <c r="B269" s="1"/>
      <c r="C269" s="3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3">
      <c r="A270" s="1"/>
      <c r="B270" s="1"/>
      <c r="C270" s="3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3">
      <c r="A271" s="1"/>
      <c r="B271" s="1"/>
      <c r="C271" s="3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3">
      <c r="A272" s="1"/>
      <c r="B272" s="1"/>
      <c r="C272" s="3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3">
      <c r="A273" s="1"/>
      <c r="B273" s="1"/>
      <c r="C273" s="3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3">
      <c r="A274" s="1"/>
      <c r="B274" s="1"/>
      <c r="C274" s="3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3">
      <c r="A275" s="1"/>
      <c r="B275" s="1"/>
      <c r="C275" s="3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3">
      <c r="A276" s="1"/>
      <c r="B276" s="1"/>
      <c r="C276" s="3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3">
      <c r="A277" s="1"/>
      <c r="B277" s="1"/>
      <c r="C277" s="3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3">
      <c r="A278" s="1"/>
      <c r="B278" s="1"/>
      <c r="C278" s="3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3">
      <c r="A279" s="1"/>
      <c r="B279" s="1"/>
      <c r="C279" s="3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3">
      <c r="A280" s="1"/>
      <c r="B280" s="1"/>
      <c r="C280" s="3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3">
      <c r="A281" s="1"/>
      <c r="B281" s="1"/>
      <c r="C281" s="3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3">
      <c r="A282" s="1"/>
      <c r="B282" s="1"/>
      <c r="C282" s="3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3">
      <c r="A283" s="1"/>
      <c r="B283" s="1"/>
      <c r="C283" s="3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3">
      <c r="A284" s="1"/>
      <c r="B284" s="1"/>
      <c r="C284" s="3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3">
      <c r="A285" s="1"/>
      <c r="B285" s="1"/>
      <c r="C285" s="3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3">
      <c r="A286" s="1"/>
      <c r="B286" s="1"/>
      <c r="C286" s="3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3">
      <c r="A287" s="1"/>
      <c r="B287" s="1"/>
      <c r="C287" s="3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3">
      <c r="A288" s="1"/>
      <c r="B288" s="1"/>
      <c r="C288" s="3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3">
      <c r="A289" s="1"/>
      <c r="B289" s="1"/>
      <c r="C289" s="3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3">
      <c r="A290" s="1"/>
      <c r="B290" s="1"/>
      <c r="C290" s="3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3">
      <c r="A291" s="1"/>
      <c r="B291" s="1"/>
      <c r="C291" s="3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3">
      <c r="A292" s="1"/>
      <c r="B292" s="1"/>
      <c r="C292" s="3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3">
      <c r="A293" s="1"/>
      <c r="B293" s="1"/>
      <c r="C293" s="3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3">
      <c r="A294" s="1"/>
      <c r="B294" s="1"/>
      <c r="C294" s="3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3">
      <c r="A295" s="1"/>
      <c r="B295" s="1"/>
      <c r="C295" s="3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3">
      <c r="A296" s="1"/>
      <c r="B296" s="1"/>
      <c r="C296" s="3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3">
      <c r="A297" s="1"/>
      <c r="B297" s="1"/>
      <c r="C297" s="3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3">
      <c r="A298" s="1"/>
      <c r="B298" s="1"/>
      <c r="C298" s="3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3">
      <c r="A299" s="1"/>
      <c r="B299" s="1"/>
      <c r="C299" s="3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3">
      <c r="A300" s="1"/>
      <c r="B300" s="1"/>
      <c r="C300" s="3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3">
      <c r="A301" s="1"/>
      <c r="B301" s="1"/>
      <c r="C301" s="3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3">
      <c r="A302" s="1"/>
      <c r="B302" s="1"/>
      <c r="C302" s="3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3">
      <c r="A303" s="1"/>
      <c r="B303" s="1"/>
      <c r="C303" s="3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3">
      <c r="A304" s="1"/>
      <c r="B304" s="1"/>
      <c r="C304" s="3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3">
      <c r="A305" s="1"/>
      <c r="B305" s="1"/>
      <c r="C305" s="3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3">
      <c r="A306" s="1"/>
      <c r="B306" s="1"/>
      <c r="C306" s="3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3">
      <c r="A307" s="1"/>
      <c r="B307" s="1"/>
      <c r="C307" s="3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3">
      <c r="A308" s="1"/>
      <c r="B308" s="1"/>
      <c r="C308" s="3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3">
      <c r="A309" s="1"/>
      <c r="B309" s="1"/>
      <c r="C309" s="3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3">
      <c r="A310" s="1"/>
      <c r="B310" s="1"/>
      <c r="C310" s="3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3">
      <c r="A311" s="1"/>
      <c r="B311" s="1"/>
      <c r="C311" s="3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3">
      <c r="A312" s="1"/>
      <c r="B312" s="1"/>
      <c r="C312" s="3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3">
      <c r="A313" s="1"/>
      <c r="B313" s="1"/>
      <c r="C313" s="3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3">
      <c r="A314" s="1"/>
      <c r="B314" s="1"/>
      <c r="C314" s="3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3">
      <c r="A315" s="1"/>
      <c r="B315" s="1"/>
      <c r="C315" s="3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3">
      <c r="A316" s="1"/>
      <c r="B316" s="1"/>
      <c r="C316" s="3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3">
      <c r="A317" s="1"/>
      <c r="B317" s="1"/>
      <c r="C317" s="3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3">
      <c r="A318" s="1"/>
      <c r="B318" s="1"/>
      <c r="C318" s="3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3">
      <c r="A319" s="1"/>
      <c r="B319" s="1"/>
      <c r="C319" s="3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3">
      <c r="A320" s="1"/>
      <c r="B320" s="1"/>
      <c r="C320" s="3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3">
      <c r="A321" s="1"/>
      <c r="B321" s="1"/>
      <c r="C321" s="3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3">
      <c r="A322" s="1"/>
      <c r="B322" s="1"/>
      <c r="C322" s="3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3">
      <c r="A323" s="1"/>
      <c r="B323" s="1"/>
      <c r="C323" s="3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3">
      <c r="A324" s="1"/>
      <c r="B324" s="1"/>
      <c r="C324" s="3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3">
      <c r="A325" s="1"/>
      <c r="B325" s="1"/>
      <c r="C325" s="3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3">
      <c r="A326" s="1"/>
      <c r="B326" s="1"/>
      <c r="C326" s="3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3">
      <c r="A327" s="1"/>
      <c r="B327" s="1"/>
      <c r="C327" s="3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3">
      <c r="A328" s="1"/>
      <c r="B328" s="1"/>
      <c r="C328" s="3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3">
      <c r="A329" s="1"/>
      <c r="B329" s="1"/>
      <c r="C329" s="3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3">
      <c r="A330" s="1"/>
      <c r="B330" s="1"/>
      <c r="C330" s="3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3">
      <c r="A331" s="1"/>
      <c r="B331" s="1"/>
      <c r="C331" s="3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3">
      <c r="A332" s="1"/>
      <c r="B332" s="1"/>
      <c r="C332" s="3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3">
      <c r="A333" s="1"/>
      <c r="B333" s="1"/>
      <c r="C333" s="3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3">
      <c r="A334" s="1"/>
      <c r="B334" s="1"/>
      <c r="C334" s="3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3">
      <c r="A335" s="1"/>
      <c r="B335" s="1"/>
      <c r="C335" s="3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3">
      <c r="A336" s="1"/>
      <c r="B336" s="1"/>
      <c r="C336" s="3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3">
      <c r="A337" s="1"/>
      <c r="B337" s="1"/>
      <c r="C337" s="3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3">
      <c r="A338" s="1"/>
      <c r="B338" s="1"/>
      <c r="C338" s="3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3">
      <c r="A339" s="1"/>
      <c r="B339" s="1"/>
      <c r="C339" s="3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3">
      <c r="A340" s="1"/>
      <c r="B340" s="1"/>
      <c r="C340" s="3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3">
      <c r="A341" s="1"/>
      <c r="B341" s="1"/>
      <c r="C341" s="3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3">
      <c r="A342" s="1"/>
      <c r="B342" s="1"/>
      <c r="C342" s="3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3">
      <c r="A343" s="1"/>
      <c r="B343" s="1"/>
      <c r="C343" s="3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3">
      <c r="A344" s="1"/>
      <c r="B344" s="1"/>
      <c r="C344" s="3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3">
      <c r="A345" s="1"/>
      <c r="B345" s="1"/>
      <c r="C345" s="3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3">
      <c r="A346" s="1"/>
      <c r="B346" s="1"/>
      <c r="C346" s="3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3">
      <c r="A347" s="1"/>
      <c r="B347" s="1"/>
      <c r="C347" s="3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3">
      <c r="A348" s="1"/>
      <c r="B348" s="1"/>
      <c r="C348" s="3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3">
      <c r="A349" s="1"/>
      <c r="B349" s="1"/>
      <c r="C349" s="3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3">
      <c r="A350" s="1"/>
      <c r="B350" s="1"/>
      <c r="C350" s="3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3">
      <c r="A351" s="1"/>
      <c r="B351" s="1"/>
      <c r="C351" s="3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3">
      <c r="A352" s="1"/>
      <c r="B352" s="1"/>
      <c r="C352" s="3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3">
      <c r="A353" s="1"/>
      <c r="B353" s="1"/>
      <c r="C353" s="3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3">
      <c r="A354" s="1"/>
      <c r="B354" s="1"/>
      <c r="C354" s="3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3">
      <c r="A355" s="1"/>
      <c r="B355" s="1"/>
      <c r="C355" s="3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3">
      <c r="A356" s="1"/>
      <c r="B356" s="1"/>
      <c r="C356" s="3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3">
      <c r="A357" s="1"/>
      <c r="B357" s="1"/>
      <c r="C357" s="3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3">
      <c r="A358" s="1"/>
      <c r="B358" s="1"/>
      <c r="C358" s="3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3">
      <c r="A359" s="1"/>
      <c r="B359" s="1"/>
      <c r="C359" s="3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3">
      <c r="A360" s="1"/>
      <c r="B360" s="1"/>
      <c r="C360" s="3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3">
      <c r="A361" s="1"/>
      <c r="B361" s="1"/>
      <c r="C361" s="3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3">
      <c r="A362" s="1"/>
      <c r="B362" s="1"/>
      <c r="C362" s="3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3">
      <c r="A363" s="1"/>
      <c r="B363" s="1"/>
      <c r="C363" s="3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3">
      <c r="A364" s="1"/>
      <c r="B364" s="1"/>
      <c r="C364" s="3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3">
      <c r="A365" s="1"/>
      <c r="B365" s="1"/>
      <c r="C365" s="3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3">
      <c r="A366" s="1"/>
      <c r="B366" s="1"/>
      <c r="C366" s="3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3">
      <c r="A367" s="1"/>
      <c r="B367" s="1"/>
      <c r="C367" s="3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3">
      <c r="A368" s="1"/>
      <c r="B368" s="1"/>
      <c r="C368" s="3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3">
      <c r="A369" s="1"/>
      <c r="B369" s="1"/>
      <c r="C369" s="3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3">
      <c r="A370" s="1"/>
      <c r="B370" s="1"/>
      <c r="C370" s="3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3">
      <c r="A371" s="1"/>
      <c r="B371" s="1"/>
      <c r="C371" s="3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3">
      <c r="A372" s="1"/>
      <c r="B372" s="1"/>
      <c r="C372" s="3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3">
      <c r="A373" s="1"/>
      <c r="B373" s="1"/>
      <c r="C373" s="3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3">
      <c r="A374" s="1"/>
      <c r="B374" s="1"/>
      <c r="C374" s="3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3">
      <c r="A375" s="1"/>
      <c r="B375" s="1"/>
      <c r="C375" s="3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3">
      <c r="A376" s="1"/>
      <c r="B376" s="1"/>
      <c r="C376" s="3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3">
      <c r="A377" s="1"/>
      <c r="B377" s="1"/>
      <c r="C377" s="3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3">
      <c r="A378" s="1"/>
      <c r="B378" s="1"/>
      <c r="C378" s="3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3">
      <c r="A379" s="1"/>
      <c r="B379" s="1"/>
      <c r="C379" s="3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3">
      <c r="A380" s="1"/>
      <c r="B380" s="1"/>
      <c r="C380" s="3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3">
      <c r="A381" s="1"/>
      <c r="B381" s="1"/>
      <c r="C381" s="3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3">
      <c r="A382" s="1"/>
      <c r="B382" s="1"/>
      <c r="C382" s="3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3">
      <c r="A383" s="1"/>
      <c r="B383" s="1"/>
      <c r="C383" s="3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3">
      <c r="A384" s="1"/>
      <c r="B384" s="1"/>
      <c r="C384" s="3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3">
      <c r="A385" s="1"/>
      <c r="B385" s="1"/>
      <c r="C385" s="3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3">
      <c r="A386" s="1"/>
      <c r="B386" s="1"/>
      <c r="C386" s="3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3">
      <c r="A387" s="1"/>
      <c r="B387" s="1"/>
      <c r="C387" s="3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3">
      <c r="A388" s="1"/>
      <c r="B388" s="1"/>
      <c r="C388" s="3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3">
      <c r="A389" s="1"/>
      <c r="B389" s="1"/>
      <c r="C389" s="3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3">
      <c r="A390" s="1"/>
      <c r="B390" s="1"/>
      <c r="C390" s="3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3">
      <c r="A391" s="1"/>
      <c r="B391" s="1"/>
      <c r="C391" s="3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3">
      <c r="A392" s="1"/>
      <c r="B392" s="1"/>
      <c r="C392" s="3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3">
      <c r="A393" s="1"/>
      <c r="B393" s="1"/>
      <c r="C393" s="3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3">
      <c r="A394" s="1"/>
      <c r="B394" s="1"/>
      <c r="C394" s="3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3">
      <c r="A395" s="1"/>
      <c r="B395" s="1"/>
      <c r="C395" s="3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3">
      <c r="A396" s="1"/>
      <c r="B396" s="1"/>
      <c r="C396" s="3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3">
      <c r="A397" s="1"/>
      <c r="B397" s="1"/>
      <c r="C397" s="3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3">
      <c r="A398" s="1"/>
      <c r="B398" s="1"/>
      <c r="C398" s="3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3">
      <c r="A399" s="1"/>
      <c r="B399" s="1"/>
      <c r="C399" s="3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3">
      <c r="A400" s="1"/>
      <c r="B400" s="1"/>
      <c r="C400" s="3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3">
      <c r="A401" s="1"/>
      <c r="B401" s="1"/>
      <c r="C401" s="3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3">
      <c r="A402" s="1"/>
      <c r="B402" s="1"/>
      <c r="C402" s="3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3">
      <c r="A403" s="1"/>
      <c r="B403" s="1"/>
      <c r="C403" s="3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3">
      <c r="A404" s="1"/>
      <c r="B404" s="1"/>
      <c r="C404" s="3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3">
      <c r="A405" s="1"/>
      <c r="B405" s="1"/>
      <c r="C405" s="3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3">
      <c r="A406" s="1"/>
      <c r="B406" s="1"/>
      <c r="C406" s="3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3">
      <c r="A407" s="1"/>
      <c r="B407" s="1"/>
      <c r="C407" s="3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3">
      <c r="A408" s="1"/>
      <c r="B408" s="1"/>
      <c r="C408" s="3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3">
      <c r="A409" s="1"/>
      <c r="B409" s="1"/>
      <c r="C409" s="3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3">
      <c r="A410" s="1"/>
      <c r="B410" s="1"/>
      <c r="C410" s="3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3">
      <c r="A411" s="1"/>
      <c r="B411" s="1"/>
      <c r="C411" s="3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3">
      <c r="A412" s="1"/>
      <c r="B412" s="1"/>
      <c r="C412" s="3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3">
      <c r="A413" s="1"/>
      <c r="B413" s="1"/>
      <c r="C413" s="3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3">
      <c r="A414" s="1"/>
      <c r="B414" s="1"/>
      <c r="C414" s="3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3">
      <c r="A415" s="1"/>
      <c r="B415" s="1"/>
      <c r="C415" s="3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3">
      <c r="A416" s="1"/>
      <c r="B416" s="1"/>
      <c r="C416" s="3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3">
      <c r="A417" s="1"/>
      <c r="B417" s="1"/>
      <c r="C417" s="3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3">
      <c r="A418" s="1"/>
      <c r="B418" s="1"/>
      <c r="C418" s="3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3">
      <c r="A419" s="1"/>
      <c r="B419" s="1"/>
      <c r="C419" s="3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3">
      <c r="A420" s="1"/>
      <c r="B420" s="1"/>
      <c r="C420" s="3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3">
      <c r="A421" s="1"/>
      <c r="B421" s="1"/>
      <c r="C421" s="3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3">
      <c r="A422" s="1"/>
      <c r="B422" s="1"/>
      <c r="C422" s="3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3">
      <c r="A423" s="1"/>
      <c r="B423" s="1"/>
      <c r="C423" s="3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3">
      <c r="A424" s="1"/>
      <c r="B424" s="1"/>
      <c r="C424" s="3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3">
      <c r="A425" s="1"/>
      <c r="B425" s="1"/>
      <c r="C425" s="3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3">
      <c r="A426" s="1"/>
      <c r="B426" s="1"/>
      <c r="C426" s="3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3">
      <c r="A427" s="1"/>
      <c r="B427" s="1"/>
      <c r="C427" s="3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3">
      <c r="A428" s="1"/>
      <c r="B428" s="1"/>
      <c r="C428" s="3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3">
      <c r="A429" s="1"/>
      <c r="B429" s="1"/>
      <c r="C429" s="3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3">
      <c r="A430" s="1"/>
      <c r="B430" s="1"/>
      <c r="C430" s="3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3">
      <c r="A431" s="1"/>
      <c r="B431" s="1"/>
      <c r="C431" s="3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3">
      <c r="A432" s="1"/>
      <c r="B432" s="1"/>
      <c r="C432" s="3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3">
      <c r="A433" s="1"/>
      <c r="B433" s="1"/>
      <c r="C433" s="3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3">
      <c r="A434" s="1"/>
      <c r="B434" s="1"/>
      <c r="C434" s="3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3">
      <c r="A435" s="1"/>
      <c r="B435" s="1"/>
      <c r="C435" s="3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3">
      <c r="A436" s="1"/>
      <c r="B436" s="1"/>
      <c r="C436" s="3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3">
      <c r="A437" s="1"/>
      <c r="B437" s="1"/>
      <c r="C437" s="3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3">
      <c r="A438" s="1"/>
      <c r="B438" s="1"/>
      <c r="C438" s="3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3">
      <c r="A439" s="1"/>
      <c r="B439" s="1"/>
      <c r="C439" s="3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3">
      <c r="A440" s="1"/>
      <c r="B440" s="1"/>
      <c r="C440" s="3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3">
      <c r="A441" s="1"/>
      <c r="B441" s="1"/>
      <c r="C441" s="3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3">
      <c r="A442" s="1"/>
      <c r="B442" s="1"/>
      <c r="C442" s="3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3">
      <c r="A443" s="1"/>
      <c r="B443" s="1"/>
      <c r="C443" s="3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3">
      <c r="A444" s="1"/>
      <c r="B444" s="1"/>
      <c r="C444" s="3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3">
      <c r="A445" s="1"/>
      <c r="B445" s="1"/>
      <c r="C445" s="3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3">
      <c r="A446" s="1"/>
      <c r="B446" s="1"/>
      <c r="C446" s="3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3">
      <c r="A447" s="1"/>
      <c r="B447" s="1"/>
      <c r="C447" s="3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3">
      <c r="A448" s="1"/>
      <c r="B448" s="1"/>
      <c r="C448" s="3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3">
      <c r="A449" s="1"/>
      <c r="B449" s="1"/>
      <c r="C449" s="3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3">
      <c r="A450" s="1"/>
      <c r="B450" s="1"/>
      <c r="C450" s="3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3">
      <c r="A451" s="1"/>
      <c r="B451" s="1"/>
      <c r="C451" s="3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3">
      <c r="A452" s="1"/>
      <c r="B452" s="1"/>
      <c r="C452" s="3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3">
      <c r="A453" s="1"/>
      <c r="B453" s="1"/>
      <c r="C453" s="3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3">
      <c r="A454" s="1"/>
      <c r="B454" s="1"/>
      <c r="C454" s="3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3">
      <c r="A455" s="1"/>
      <c r="B455" s="1"/>
      <c r="C455" s="3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3">
      <c r="A456" s="1"/>
      <c r="B456" s="1"/>
      <c r="C456" s="3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3">
      <c r="A457" s="1"/>
      <c r="B457" s="1"/>
      <c r="C457" s="3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3">
      <c r="A458" s="1"/>
      <c r="B458" s="1"/>
      <c r="C458" s="3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3">
      <c r="A459" s="1"/>
      <c r="B459" s="1"/>
      <c r="C459" s="3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3">
      <c r="A460" s="1"/>
      <c r="B460" s="1"/>
      <c r="C460" s="3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3">
      <c r="A461" s="1"/>
      <c r="B461" s="1"/>
      <c r="C461" s="3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3">
      <c r="A462" s="1"/>
      <c r="B462" s="1"/>
      <c r="C462" s="3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3">
      <c r="A463" s="1"/>
      <c r="B463" s="1"/>
      <c r="C463" s="3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3">
      <c r="A464" s="1"/>
      <c r="B464" s="1"/>
      <c r="C464" s="3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3">
      <c r="A465" s="1"/>
      <c r="B465" s="1"/>
      <c r="C465" s="3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3">
      <c r="A466" s="1"/>
      <c r="B466" s="1"/>
      <c r="C466" s="3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3">
      <c r="A467" s="1"/>
      <c r="B467" s="1"/>
      <c r="C467" s="3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3">
      <c r="A468" s="1"/>
      <c r="B468" s="1"/>
      <c r="C468" s="3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3">
      <c r="A469" s="1"/>
      <c r="B469" s="1"/>
      <c r="C469" s="3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3">
      <c r="A470" s="1"/>
      <c r="B470" s="1"/>
      <c r="C470" s="3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3">
      <c r="A471" s="1"/>
      <c r="B471" s="1"/>
      <c r="C471" s="3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3">
      <c r="A472" s="1"/>
      <c r="B472" s="1"/>
      <c r="C472" s="3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3">
      <c r="A473" s="1"/>
      <c r="B473" s="1"/>
      <c r="C473" s="3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3">
      <c r="A474" s="1"/>
      <c r="B474" s="1"/>
      <c r="C474" s="3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3">
      <c r="A475" s="1"/>
      <c r="B475" s="1"/>
      <c r="C475" s="3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3">
      <c r="A476" s="1"/>
      <c r="B476" s="1"/>
      <c r="C476" s="3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3">
      <c r="A477" s="1"/>
      <c r="B477" s="1"/>
      <c r="C477" s="3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3">
      <c r="A478" s="1"/>
      <c r="B478" s="1"/>
      <c r="C478" s="3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3">
      <c r="A479" s="1"/>
      <c r="B479" s="1"/>
      <c r="C479" s="3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3">
      <c r="A480" s="1"/>
      <c r="B480" s="1"/>
      <c r="C480" s="3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3">
      <c r="A481" s="1"/>
      <c r="B481" s="1"/>
      <c r="C481" s="3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3">
      <c r="A482" s="1"/>
      <c r="B482" s="1"/>
      <c r="C482" s="3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3">
      <c r="A483" s="1"/>
      <c r="B483" s="1"/>
      <c r="C483" s="3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3">
      <c r="A484" s="1"/>
      <c r="B484" s="1"/>
      <c r="C484" s="3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3">
      <c r="A485" s="1"/>
      <c r="B485" s="1"/>
      <c r="C485" s="3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3">
      <c r="A486" s="1"/>
      <c r="B486" s="1"/>
      <c r="C486" s="3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3">
      <c r="A487" s="1"/>
      <c r="B487" s="1"/>
      <c r="C487" s="3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3">
      <c r="A488" s="1"/>
      <c r="B488" s="1"/>
      <c r="C488" s="3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3">
      <c r="A489" s="1"/>
      <c r="B489" s="1"/>
      <c r="C489" s="3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3">
      <c r="A490" s="1"/>
      <c r="B490" s="1"/>
      <c r="C490" s="3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3">
      <c r="A491" s="1"/>
      <c r="B491" s="1"/>
      <c r="C491" s="3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3">
      <c r="A492" s="1"/>
      <c r="B492" s="1"/>
      <c r="C492" s="3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3">
      <c r="A493" s="1"/>
      <c r="B493" s="1"/>
      <c r="C493" s="3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3">
      <c r="A494" s="1"/>
      <c r="B494" s="1"/>
      <c r="C494" s="3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3">
      <c r="A495" s="1"/>
      <c r="B495" s="1"/>
      <c r="C495" s="3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3">
      <c r="A496" s="1"/>
      <c r="B496" s="1"/>
      <c r="C496" s="3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3">
      <c r="A497" s="1"/>
      <c r="B497" s="1"/>
      <c r="C497" s="3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3">
      <c r="A498" s="1"/>
      <c r="B498" s="1"/>
      <c r="C498" s="3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3">
      <c r="A499" s="1"/>
      <c r="B499" s="1"/>
      <c r="C499" s="3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3">
      <c r="A500" s="1"/>
      <c r="B500" s="1"/>
      <c r="C500" s="3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3">
      <c r="A501" s="1"/>
      <c r="B501" s="1"/>
      <c r="C501" s="3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3">
      <c r="A502" s="1"/>
      <c r="B502" s="1"/>
      <c r="C502" s="3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3">
      <c r="A503" s="1"/>
      <c r="B503" s="1"/>
      <c r="C503" s="3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3">
      <c r="A504" s="1"/>
      <c r="B504" s="1"/>
      <c r="C504" s="3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3">
      <c r="A505" s="1"/>
      <c r="B505" s="1"/>
      <c r="C505" s="3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3">
      <c r="A506" s="1"/>
      <c r="B506" s="1"/>
      <c r="C506" s="3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3">
      <c r="A507" s="1"/>
      <c r="B507" s="1"/>
      <c r="C507" s="3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3">
      <c r="A508" s="1"/>
      <c r="B508" s="1"/>
      <c r="C508" s="3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3">
      <c r="A509" s="1"/>
      <c r="B509" s="1"/>
      <c r="C509" s="3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3">
      <c r="A510" s="1"/>
      <c r="B510" s="1"/>
      <c r="C510" s="3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3">
      <c r="A511" s="1"/>
      <c r="B511" s="1"/>
      <c r="C511" s="3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3">
      <c r="A512" s="1"/>
      <c r="B512" s="1"/>
      <c r="C512" s="3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3">
      <c r="A513" s="1"/>
      <c r="B513" s="1"/>
      <c r="C513" s="3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3">
      <c r="A514" s="1"/>
      <c r="B514" s="1"/>
      <c r="C514" s="3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3">
      <c r="A515" s="1"/>
      <c r="B515" s="1"/>
      <c r="C515" s="3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3">
      <c r="A516" s="1"/>
      <c r="B516" s="1"/>
      <c r="C516" s="3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3">
      <c r="A517" s="1"/>
      <c r="B517" s="1"/>
      <c r="C517" s="3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3">
      <c r="A518" s="1"/>
      <c r="B518" s="1"/>
      <c r="C518" s="3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3">
      <c r="A519" s="1"/>
      <c r="B519" s="1"/>
      <c r="C519" s="3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3">
      <c r="A520" s="1"/>
      <c r="B520" s="1"/>
      <c r="C520" s="3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3">
      <c r="A521" s="1"/>
      <c r="B521" s="1"/>
      <c r="C521" s="3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3">
      <c r="A522" s="1"/>
      <c r="B522" s="1"/>
      <c r="C522" s="3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3">
      <c r="A523" s="1"/>
      <c r="B523" s="1"/>
      <c r="C523" s="3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3">
      <c r="A524" s="1"/>
      <c r="B524" s="1"/>
      <c r="C524" s="3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3">
      <c r="A525" s="1"/>
      <c r="B525" s="1"/>
      <c r="C525" s="3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3">
      <c r="A526" s="1"/>
      <c r="B526" s="1"/>
      <c r="C526" s="3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3">
      <c r="A527" s="1"/>
      <c r="B527" s="1"/>
      <c r="C527" s="3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3">
      <c r="A528" s="1"/>
      <c r="B528" s="1"/>
      <c r="C528" s="3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3">
      <c r="A529" s="1"/>
      <c r="B529" s="1"/>
      <c r="C529" s="3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3">
      <c r="A530" s="1"/>
      <c r="B530" s="1"/>
      <c r="C530" s="3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3">
      <c r="A531" s="1"/>
      <c r="B531" s="1"/>
      <c r="C531" s="3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3">
      <c r="A532" s="1"/>
      <c r="B532" s="1"/>
      <c r="C532" s="3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3">
      <c r="A533" s="1"/>
      <c r="B533" s="1"/>
      <c r="C533" s="3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3">
      <c r="A534" s="1"/>
      <c r="B534" s="1"/>
      <c r="C534" s="3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3">
      <c r="A535" s="1"/>
      <c r="B535" s="1"/>
      <c r="C535" s="3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3">
      <c r="A536" s="1"/>
      <c r="B536" s="1"/>
      <c r="C536" s="3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3">
      <c r="A537" s="1"/>
      <c r="B537" s="1"/>
      <c r="C537" s="3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3">
      <c r="A538" s="1"/>
      <c r="B538" s="1"/>
      <c r="C538" s="3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3">
      <c r="A539" s="1"/>
      <c r="B539" s="1"/>
      <c r="C539" s="3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3">
      <c r="A540" s="1"/>
      <c r="B540" s="1"/>
      <c r="C540" s="3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3">
      <c r="A541" s="1"/>
      <c r="B541" s="1"/>
      <c r="C541" s="3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3">
      <c r="A542" s="1"/>
      <c r="B542" s="1"/>
      <c r="C542" s="3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3">
      <c r="A543" s="1"/>
      <c r="B543" s="1"/>
      <c r="C543" s="3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3">
      <c r="A544" s="1"/>
      <c r="B544" s="1"/>
      <c r="C544" s="3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3">
      <c r="A545" s="1"/>
      <c r="B545" s="1"/>
      <c r="C545" s="3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3">
      <c r="A546" s="1"/>
      <c r="B546" s="1"/>
      <c r="C546" s="3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15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15.7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15.7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15.7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15.7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15.7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15.7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 spans="1:30" ht="15.7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  <row r="1012" spans="1:30" ht="15.7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</row>
    <row r="1013" spans="1:30" ht="15.7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</row>
    <row r="1014" spans="1:30" ht="15.7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</row>
    <row r="1015" spans="1:30" ht="15.7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</row>
    <row r="1016" spans="1:30" ht="15.7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</row>
    <row r="1017" spans="1:30" ht="15.7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</row>
    <row r="1018" spans="1:30" ht="15.7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</row>
    <row r="1019" spans="1:30" ht="15.7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</row>
    <row r="1020" spans="1:30" ht="15.7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</row>
    <row r="1021" spans="1:30" ht="15.7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</row>
  </sheetData>
  <mergeCells count="147">
    <mergeCell ref="AE2:AH2"/>
    <mergeCell ref="C6:J6"/>
    <mergeCell ref="K6:P6"/>
    <mergeCell ref="Q6:T6"/>
    <mergeCell ref="U6:X6"/>
    <mergeCell ref="Y6:AA6"/>
    <mergeCell ref="AB6:AD6"/>
    <mergeCell ref="AE6:AH6"/>
    <mergeCell ref="C2:J2"/>
    <mergeCell ref="K2:P2"/>
    <mergeCell ref="Q2:T2"/>
    <mergeCell ref="U2:X2"/>
    <mergeCell ref="Y2:AA2"/>
    <mergeCell ref="AB2:AD2"/>
    <mergeCell ref="B11:B12"/>
    <mergeCell ref="C12:J12"/>
    <mergeCell ref="K12:P12"/>
    <mergeCell ref="Q12:T12"/>
    <mergeCell ref="U12:X12"/>
    <mergeCell ref="Y12:AA12"/>
    <mergeCell ref="AE8:AH8"/>
    <mergeCell ref="C10:J10"/>
    <mergeCell ref="K10:P10"/>
    <mergeCell ref="Q10:T10"/>
    <mergeCell ref="U10:X10"/>
    <mergeCell ref="Y10:AA10"/>
    <mergeCell ref="AB10:AD10"/>
    <mergeCell ref="AE10:AH10"/>
    <mergeCell ref="C8:J8"/>
    <mergeCell ref="K8:P8"/>
    <mergeCell ref="Q8:T8"/>
    <mergeCell ref="U8:X8"/>
    <mergeCell ref="Y8:AA8"/>
    <mergeCell ref="AB8:AD8"/>
    <mergeCell ref="AB12:AD12"/>
    <mergeCell ref="AE12:AH12"/>
    <mergeCell ref="C14:J14"/>
    <mergeCell ref="K14:P14"/>
    <mergeCell ref="Q14:T14"/>
    <mergeCell ref="U14:X14"/>
    <mergeCell ref="Y14:AA14"/>
    <mergeCell ref="AB14:AD14"/>
    <mergeCell ref="AE14:AH14"/>
    <mergeCell ref="AE16:AH16"/>
    <mergeCell ref="C18:J18"/>
    <mergeCell ref="K18:P18"/>
    <mergeCell ref="Q18:T18"/>
    <mergeCell ref="U18:X18"/>
    <mergeCell ref="Y18:AA18"/>
    <mergeCell ref="AB18:AD18"/>
    <mergeCell ref="AE18:AH18"/>
    <mergeCell ref="C16:J16"/>
    <mergeCell ref="K16:P16"/>
    <mergeCell ref="Q16:T16"/>
    <mergeCell ref="U16:X16"/>
    <mergeCell ref="Y16:AA16"/>
    <mergeCell ref="AB16:AD16"/>
    <mergeCell ref="AB20:AD20"/>
    <mergeCell ref="AE20:AH20"/>
    <mergeCell ref="B21:B22"/>
    <mergeCell ref="C22:J22"/>
    <mergeCell ref="K22:P22"/>
    <mergeCell ref="Q22:T22"/>
    <mergeCell ref="U22:X22"/>
    <mergeCell ref="Y22:AA22"/>
    <mergeCell ref="AB22:AD22"/>
    <mergeCell ref="AE22:AH22"/>
    <mergeCell ref="B19:B20"/>
    <mergeCell ref="C20:J20"/>
    <mergeCell ref="K20:P20"/>
    <mergeCell ref="Q20:T20"/>
    <mergeCell ref="U20:X20"/>
    <mergeCell ref="Y20:AA20"/>
    <mergeCell ref="AE25:AH25"/>
    <mergeCell ref="C27:J27"/>
    <mergeCell ref="K27:P27"/>
    <mergeCell ref="Q27:T27"/>
    <mergeCell ref="U27:X27"/>
    <mergeCell ref="Y27:AA27"/>
    <mergeCell ref="AB27:AD27"/>
    <mergeCell ref="AE27:AH27"/>
    <mergeCell ref="C25:J25"/>
    <mergeCell ref="K25:P25"/>
    <mergeCell ref="Q25:T25"/>
    <mergeCell ref="U25:X25"/>
    <mergeCell ref="Y25:AA25"/>
    <mergeCell ref="AB25:AD25"/>
    <mergeCell ref="AE29:AH29"/>
    <mergeCell ref="B30:B31"/>
    <mergeCell ref="C31:J31"/>
    <mergeCell ref="K31:P31"/>
    <mergeCell ref="Q31:T31"/>
    <mergeCell ref="U31:X31"/>
    <mergeCell ref="Y31:AA31"/>
    <mergeCell ref="AB31:AD31"/>
    <mergeCell ref="AE31:AH31"/>
    <mergeCell ref="C29:J29"/>
    <mergeCell ref="K29:P29"/>
    <mergeCell ref="Q29:T29"/>
    <mergeCell ref="U29:X29"/>
    <mergeCell ref="Y29:AA29"/>
    <mergeCell ref="AB29:AD29"/>
    <mergeCell ref="AE33:AH33"/>
    <mergeCell ref="C35:J35"/>
    <mergeCell ref="K35:P35"/>
    <mergeCell ref="Q35:T35"/>
    <mergeCell ref="U35:X35"/>
    <mergeCell ref="Y35:AA35"/>
    <mergeCell ref="AB35:AD35"/>
    <mergeCell ref="AE35:AH35"/>
    <mergeCell ref="C33:J33"/>
    <mergeCell ref="K33:P33"/>
    <mergeCell ref="Q33:T33"/>
    <mergeCell ref="U33:X33"/>
    <mergeCell ref="Y33:AA33"/>
    <mergeCell ref="AB33:AD33"/>
    <mergeCell ref="AE37:AH37"/>
    <mergeCell ref="B38:B39"/>
    <mergeCell ref="C39:J39"/>
    <mergeCell ref="K39:P39"/>
    <mergeCell ref="Q39:T39"/>
    <mergeCell ref="U39:X39"/>
    <mergeCell ref="Y39:AA39"/>
    <mergeCell ref="AB39:AD39"/>
    <mergeCell ref="AE39:AH39"/>
    <mergeCell ref="C37:J37"/>
    <mergeCell ref="K37:P37"/>
    <mergeCell ref="Q37:T37"/>
    <mergeCell ref="U37:X37"/>
    <mergeCell ref="Y37:AA37"/>
    <mergeCell ref="AB37:AD37"/>
    <mergeCell ref="AB41:AD41"/>
    <mergeCell ref="AE41:AH41"/>
    <mergeCell ref="B43:B44"/>
    <mergeCell ref="C44:J44"/>
    <mergeCell ref="K44:P44"/>
    <mergeCell ref="Q44:T44"/>
    <mergeCell ref="U44:X44"/>
    <mergeCell ref="Y44:AA44"/>
    <mergeCell ref="AB44:AD44"/>
    <mergeCell ref="AE44:AH44"/>
    <mergeCell ref="B40:B41"/>
    <mergeCell ref="C41:J41"/>
    <mergeCell ref="K41:P41"/>
    <mergeCell ref="Q41:T41"/>
    <mergeCell ref="U41:X41"/>
    <mergeCell ref="Y41:AA41"/>
  </mergeCells>
  <pageMargins left="0.15748031496063" right="0.16" top="0.53" bottom="0.23622047244094499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Bentilator</dc:creator>
  <cp:lastModifiedBy>Bentilator</cp:lastModifiedBy>
  <dcterms:created xsi:type="dcterms:W3CDTF">2026-07-03T10:43:31Z</dcterms:created>
  <dcterms:modified xsi:type="dcterms:W3CDTF">2026-08-03T11:33:31Z</dcterms:modified>
</cp:coreProperties>
</file>